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e204-my.sharepoint.com/personal/smcmahan_core_org/Documents/Desktop/"/>
    </mc:Choice>
  </mc:AlternateContent>
  <xr:revisionPtr revIDLastSave="0" documentId="8_{7762E342-DAB0-4820-AB8C-77FE5CE22B1C}" xr6:coauthVersionLast="47" xr6:coauthVersionMax="47" xr10:uidLastSave="{00000000-0000-0000-0000-000000000000}"/>
  <bookViews>
    <workbookView xWindow="57480" yWindow="-120" windowWidth="29040" windowHeight="15720" xr2:uid="{3796DA3E-44FE-4768-BA2B-E9D5FC451F7A}"/>
  </bookViews>
  <sheets>
    <sheet name="DLWV Scorecard" sheetId="2" r:id="rId1"/>
    <sheet name="HRSA Scorecard" sheetId="4" r:id="rId2"/>
  </sheets>
  <definedNames>
    <definedName name="_xlnm.Print_Area" localSheetId="0">'DLWV Scorecard'!$A$1:$S$61</definedName>
    <definedName name="_xlnm.Print_Titles" localSheetId="0">'DLWV Scorecard'!$7:$7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2" l="1"/>
  <c r="O8" i="2"/>
  <c r="O9" i="2"/>
  <c r="O10" i="2"/>
  <c r="O11" i="2"/>
  <c r="O12" i="2"/>
  <c r="O13" i="2"/>
  <c r="O14" i="2"/>
  <c r="O15" i="2"/>
  <c r="O16" i="2"/>
  <c r="O17" i="2"/>
  <c r="O15" i="4" l="1"/>
  <c r="M15" i="4"/>
  <c r="P15" i="4" s="1"/>
  <c r="B21" i="4"/>
  <c r="Q21" i="4" s="1"/>
  <c r="B20" i="4"/>
  <c r="Q20" i="4" s="1"/>
  <c r="B22" i="4"/>
  <c r="Q22" i="4" s="1"/>
  <c r="K9" i="4"/>
  <c r="B9" i="4"/>
  <c r="K7" i="4"/>
  <c r="B7" i="4"/>
  <c r="B6" i="4"/>
  <c r="Q47" i="4"/>
  <c r="B45" i="4"/>
  <c r="Q45" i="4" s="1"/>
  <c r="B44" i="4"/>
  <c r="Q44" i="4" s="1"/>
  <c r="B43" i="4"/>
  <c r="Q43" i="4" s="1"/>
  <c r="B42" i="4"/>
  <c r="Q42" i="4" s="1"/>
  <c r="B39" i="4"/>
  <c r="Q39" i="4" s="1"/>
  <c r="B38" i="4"/>
  <c r="Q38" i="4" s="1"/>
  <c r="B37" i="4"/>
  <c r="Q37" i="4" s="1"/>
  <c r="B36" i="4"/>
  <c r="Q36" i="4" s="1"/>
  <c r="B34" i="4"/>
  <c r="Q34" i="4" s="1"/>
  <c r="B33" i="4"/>
  <c r="Q33" i="4" s="1"/>
  <c r="Q32" i="4"/>
  <c r="B29" i="4"/>
  <c r="Q29" i="4" s="1"/>
  <c r="B28" i="4"/>
  <c r="Q28" i="4" s="1"/>
  <c r="B27" i="4"/>
  <c r="Q27" i="4" s="1"/>
  <c r="B26" i="4"/>
  <c r="Q26" i="4" s="1"/>
  <c r="B25" i="4"/>
  <c r="Q25" i="4" s="1"/>
  <c r="B24" i="4"/>
  <c r="Q24" i="4" s="1"/>
  <c r="B23" i="4"/>
  <c r="Q23" i="4" s="1"/>
  <c r="B46" i="4" l="1"/>
  <c r="Q46" i="4"/>
  <c r="M54" i="2"/>
  <c r="M56" i="2" s="1"/>
  <c r="M46" i="2"/>
  <c r="M34" i="2"/>
  <c r="O37" i="2"/>
  <c r="O30" i="2" l="1"/>
  <c r="M23" i="2"/>
  <c r="M55" i="2" s="1"/>
  <c r="M57" i="2" s="1"/>
  <c r="O20" i="2"/>
  <c r="O40" i="2"/>
  <c r="O39" i="2"/>
  <c r="O22" i="2" l="1"/>
  <c r="O17" i="4" l="1"/>
  <c r="P17" i="4" s="1"/>
  <c r="O51" i="2"/>
  <c r="O27" i="2"/>
  <c r="O18" i="2"/>
  <c r="O53" i="2"/>
  <c r="O50" i="2"/>
  <c r="O52" i="2" l="1"/>
  <c r="O49" i="2" l="1"/>
  <c r="O48" i="2"/>
  <c r="O41" i="2"/>
  <c r="O38" i="2"/>
  <c r="O47" i="2"/>
  <c r="O45" i="2"/>
  <c r="O44" i="2"/>
  <c r="O35" i="2"/>
  <c r="O29" i="2"/>
  <c r="O43" i="2"/>
  <c r="O21" i="2"/>
  <c r="O31" i="2"/>
  <c r="O32" i="2"/>
  <c r="O33" i="2"/>
  <c r="O42" i="2"/>
  <c r="O36" i="2"/>
  <c r="O28" i="2"/>
  <c r="O19" i="2"/>
  <c r="O54" i="2" l="1"/>
  <c r="O46" i="2"/>
  <c r="O34" i="2"/>
  <c r="O55" i="2"/>
  <c r="O56" i="2" l="1"/>
  <c r="O57" i="2" s="1"/>
</calcChain>
</file>

<file path=xl/sharedStrings.xml><?xml version="1.0" encoding="utf-8"?>
<sst xmlns="http://schemas.openxmlformats.org/spreadsheetml/2006/main" count="133" uniqueCount="115">
  <si>
    <t>2023 Donate Life West Virginia Hospital Challenge</t>
  </si>
  <si>
    <t>Hospital:</t>
  </si>
  <si>
    <t>OPO:</t>
  </si>
  <si>
    <t>Hospital Contact Name:</t>
  </si>
  <si>
    <t>OPO Contact Name:</t>
  </si>
  <si>
    <t>Hospital Contact Email:</t>
  </si>
  <si>
    <t>OPO Contact Email:</t>
  </si>
  <si>
    <r>
      <rPr>
        <b/>
        <u/>
        <sz val="12"/>
        <color theme="1"/>
        <rFont val="Arial"/>
        <family val="2"/>
      </rPr>
      <t>SECTION 1</t>
    </r>
    <r>
      <rPr>
        <b/>
        <sz val="12"/>
        <color theme="1"/>
        <rFont val="Arial"/>
        <family val="2"/>
      </rPr>
      <t xml:space="preserve">: Hospital-OPO Collaboration for Hospital Education/ Donation Process Improvement Initiatives </t>
    </r>
  </si>
  <si>
    <t>Activity/ Associated Points</t>
  </si>
  <si>
    <t>Points Per Activity</t>
  </si>
  <si>
    <t>Number of Activities</t>
  </si>
  <si>
    <t>Total Points</t>
  </si>
  <si>
    <r>
      <t>Notes</t>
    </r>
    <r>
      <rPr>
        <b/>
        <sz val="9"/>
        <color theme="1"/>
        <rFont val="Arial"/>
        <family val="2"/>
      </rPr>
      <t xml:space="preserve"> (summary/ dates/ number of new donor registrations, etc.)</t>
    </r>
  </si>
  <si>
    <r>
      <t xml:space="preserve">Inpatient unit inservice on organ donation process supported by OPO staff.
</t>
    </r>
    <r>
      <rPr>
        <sz val="10"/>
        <color rgb="FFFF0000"/>
        <rFont val="Arial"/>
        <family val="2"/>
      </rPr>
      <t>(Points per unique inservice or per participating unit/dept if eLearning)</t>
    </r>
  </si>
  <si>
    <r>
      <t xml:space="preserve">Ancillary/ Support Staff inservice (Respiratory Care, Chaplains, etc.) supported by OPO staff.
</t>
    </r>
    <r>
      <rPr>
        <sz val="10"/>
        <color rgb="FFFF0000"/>
        <rFont val="Arial"/>
        <family val="2"/>
      </rPr>
      <t>(Points per unique inservice or per participating unit/ dept. if eLearning)</t>
    </r>
  </si>
  <si>
    <r>
      <t xml:space="preserve">Attendance at donation/ transplantation related programming hosted by the OPO. DLWV Hospital Challenge Kick-Off meeting/ coaching calls. </t>
    </r>
    <r>
      <rPr>
        <sz val="10"/>
        <color rgb="FFFF0000"/>
        <rFont val="Arial"/>
        <family val="2"/>
      </rPr>
      <t>(Points awarded per activity, not per attendee)</t>
    </r>
  </si>
  <si>
    <t>Grand Rounds presentation on organ donation process (e.g. Medical, Surgical, Ethics, Schwartz, Nursing, etc.) supported by OPO staff.</t>
  </si>
  <si>
    <r>
      <t xml:space="preserve">Physician Group or Department Education/presentations supported by OPO staff (Surgical, Medical, Emergency Medicine, Neurology, Cardiology, Residents, etc.) </t>
    </r>
    <r>
      <rPr>
        <sz val="10"/>
        <color rgb="FFFF0000"/>
        <rFont val="Arial"/>
        <family val="2"/>
      </rPr>
      <t>(Points awarded per activity, not per attendee, minimum 2 physicians each event)</t>
    </r>
  </si>
  <si>
    <t xml:space="preserve">Executive Leadership Hospital Oversight group presentations supported by OPO staff (e.g. hospital governing boards of directors, executive leadership, Medical Executive Committee, executive PI/ QA leadership, etc.) </t>
  </si>
  <si>
    <t xml:space="preserve">Clinical Oversight Committee presentations supported by OPO staff (e.g. Ethics, Critical Care Committee, Patient Care Committee, PI/ QA sub-committees, etc.) </t>
  </si>
  <si>
    <t xml:space="preserve">Multidisciplinary Donation Council/ Team/ Donor Advisory Group meeting(s), Nursing department or staff meeting(s) supported by OPO staff (e.g. Nursing education dept., ICU Managers meeting, etc.) </t>
  </si>
  <si>
    <t>One-on-one physician leader meeting to discuss donation activity and/ or best practices.</t>
  </si>
  <si>
    <t>Hospital/ health system CEO, COO, Sr. VP, DON, CNO, or other administrator meeting(s) to discuss donation activity, best practices, etc. in partnership with OPO staff.</t>
  </si>
  <si>
    <r>
      <t xml:space="preserve">Formal after-action review(s) or multidisciplinary case debriefings following donation cases, to include discussion on effective referrals coordinated with OPO staff </t>
    </r>
    <r>
      <rPr>
        <b/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(Points per gathering despite # of cases reviewed.) </t>
    </r>
  </si>
  <si>
    <r>
      <t>"Rounding" by OPO staff in ICU, ED, OR, or other unit/ dept. to share information about donation process, the DLWV campaign and/or register employees as donors</t>
    </r>
    <r>
      <rPr>
        <b/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(Points awarded per hospital per day, not per unit)</t>
    </r>
  </si>
  <si>
    <r>
      <t xml:space="preserve">Hospital-affiliated university, community college, or trade school presentations (medical school, school of nursing, respiratory therapy, or other programs that have clinical rotations in your facility) </t>
    </r>
    <r>
      <rPr>
        <sz val="10"/>
        <color rgb="FFFF0000"/>
        <rFont val="Arial"/>
        <family val="2"/>
      </rPr>
      <t>(Points awarded per unique presentation)</t>
    </r>
  </si>
  <si>
    <r>
      <t xml:space="preserve">During new employee orientation, include donation education, link(s) to state and Donate Life America donor registries and/or OPO website, and information about the campaign and ways to get involved. </t>
    </r>
    <r>
      <rPr>
        <sz val="10"/>
        <color rgb="FFFF0000"/>
        <rFont val="Arial"/>
        <family val="2"/>
      </rPr>
      <t>(1 NEO per hospital/25 pts. max)</t>
    </r>
  </si>
  <si>
    <r>
      <t xml:space="preserve">Hospital team participation in a donor awarness walk/run event. Coordinate with your OPO for more details. </t>
    </r>
    <r>
      <rPr>
        <sz val="10"/>
        <color rgb="FFFF0000"/>
        <rFont val="Arial"/>
        <family val="2"/>
      </rPr>
      <t>(50 max pts.)</t>
    </r>
  </si>
  <si>
    <t>SECTION 1 TOTAL</t>
  </si>
  <si>
    <r>
      <rPr>
        <b/>
        <u/>
        <sz val="12"/>
        <color theme="1"/>
        <rFont val="Arial"/>
        <family val="2"/>
      </rPr>
      <t>SECTION 2</t>
    </r>
    <r>
      <rPr>
        <b/>
        <sz val="12"/>
        <color theme="1"/>
        <rFont val="Arial"/>
        <family val="2"/>
      </rPr>
      <t xml:space="preserve">: Hospital / Community Engagement / Awareness Events </t>
    </r>
  </si>
  <si>
    <r>
      <t>Notes</t>
    </r>
    <r>
      <rPr>
        <b/>
        <sz val="10"/>
        <color theme="1"/>
        <rFont val="Arial"/>
        <family val="2"/>
      </rPr>
      <t xml:space="preserve"> (summary/ dates/ number of new donor registrations, etc.)</t>
    </r>
  </si>
  <si>
    <r>
      <t xml:space="preserve">Hold monthly meetings between hospital/system-level marketing/ communications representatives and OPO marketing representatives to collaborate on building a culture of donation in the communities we jointly serve. </t>
    </r>
    <r>
      <rPr>
        <sz val="10"/>
        <color rgb="FFFF0000"/>
        <rFont val="Arial"/>
        <family val="2"/>
      </rPr>
      <t>(4 monthly meetings/100 points max)</t>
    </r>
  </si>
  <si>
    <r>
      <t>Set goal for the number of new registrations</t>
    </r>
    <r>
      <rPr>
        <b/>
        <sz val="10"/>
        <color theme="1"/>
        <rFont val="Arial"/>
        <family val="2"/>
      </rPr>
      <t xml:space="preserve">. </t>
    </r>
    <r>
      <rPr>
        <sz val="10"/>
        <color theme="1"/>
        <rFont val="Arial"/>
        <family val="2"/>
      </rPr>
      <t>Track goal through hospital-specific Donate Life America page, publicly placed marker/ barometer or other public posting and report progress to your collaborating OPO.</t>
    </r>
    <r>
      <rPr>
        <sz val="9.5"/>
        <color rgb="FFFF0000"/>
        <rFont val="Arial"/>
        <family val="2"/>
      </rPr>
      <t>(1 goal marker per hospital/ 25 pts. max)</t>
    </r>
  </si>
  <si>
    <r>
      <t xml:space="preserve">Register new organ, cornea, and tissue donors. </t>
    </r>
    <r>
      <rPr>
        <sz val="10"/>
        <color rgb="FFFF0000"/>
        <rFont val="Arial"/>
        <family val="2"/>
      </rPr>
      <t>(5 pts. per designation)</t>
    </r>
  </si>
  <si>
    <r>
      <t xml:space="preserve">Hold a Hospital Campaign </t>
    </r>
    <r>
      <rPr>
        <b/>
        <sz val="10"/>
        <color theme="1"/>
        <rFont val="Arial"/>
        <family val="2"/>
      </rPr>
      <t>kick-off even</t>
    </r>
    <r>
      <rPr>
        <sz val="10"/>
        <color theme="1"/>
        <rFont val="Arial"/>
        <family val="2"/>
      </rPr>
      <t xml:space="preserve">t or other large-scale event that is reported by news media; consider featuring a donor family and/or transplant recipient. </t>
    </r>
    <r>
      <rPr>
        <sz val="10"/>
        <color rgb="FFFF0000"/>
        <rFont val="Arial"/>
        <family val="2"/>
      </rPr>
      <t>(1 event per hospital, 100 pts. max)</t>
    </r>
  </si>
  <si>
    <r>
      <t xml:space="preserve">Send email from hospital executive (CEO, CMO, CNO, etc.) to all </t>
    </r>
    <r>
      <rPr>
        <b/>
        <sz val="10"/>
        <color theme="1"/>
        <rFont val="Arial"/>
        <family val="2"/>
      </rPr>
      <t>staff</t>
    </r>
    <r>
      <rPr>
        <sz val="10"/>
        <color theme="1"/>
        <rFont val="Arial"/>
        <family val="2"/>
      </rPr>
      <t xml:space="preserve">, announcing the campaign, encouraging participation, providing campaign updates, sharing donation statistics during COVID pandemic, and/or sharing donor designation statistics. 
</t>
    </r>
    <r>
      <rPr>
        <sz val="10"/>
        <color rgb="FFFF0000"/>
        <rFont val="Arial"/>
        <family val="2"/>
      </rPr>
      <t>(4 original emails per hospital/ 80 pts.max)</t>
    </r>
  </si>
  <si>
    <r>
      <t xml:space="preserve">Hold a Donate Life Flag-Raising ceremony involving hospital leadership and OPO. </t>
    </r>
    <r>
      <rPr>
        <sz val="10"/>
        <color rgb="FFFF0000"/>
        <rFont val="Arial"/>
        <family val="2"/>
      </rPr>
      <t>(1 event per hospital, 100 pts.max)</t>
    </r>
  </si>
  <si>
    <r>
      <t xml:space="preserve">Hold a donor memorial service, candle-lighting ceremony, Tree of Life, or other donation celebration involving hospital leadership and OPO. </t>
    </r>
    <r>
      <rPr>
        <sz val="10"/>
        <color rgb="FFFF0000"/>
        <rFont val="Arial"/>
        <family val="2"/>
      </rPr>
      <t>(1 event per hospital, 100 pts.max)</t>
    </r>
  </si>
  <si>
    <t>SUBTOTAL</t>
  </si>
  <si>
    <r>
      <t xml:space="preserve">Display campaign posters and table tents with donation information &amp; links to the state and Donate Life America donor registries and/or OPO, in hospital's high-traffic public and employee areas (e.g. bulletin boards, in elevators, cafeteria, lobby, restrooms, etc.) </t>
    </r>
    <r>
      <rPr>
        <sz val="10"/>
        <color rgb="FFFF0000"/>
        <rFont val="Arial"/>
        <family val="2"/>
      </rPr>
      <t>(Points awarded for displays in separate areas of the hospital. 8 displays/ 240 pts.max)</t>
    </r>
  </si>
  <si>
    <r>
      <t xml:space="preserve">Hold direct donor registry enrollment events (e.g. tabling events, text-to-donate or other social-media driven event) 
</t>
    </r>
    <r>
      <rPr>
        <sz val="10"/>
        <color rgb="FFFF0000"/>
        <rFont val="Arial"/>
        <family val="2"/>
      </rPr>
      <t>(4 events per hosptial/ 100 pts.max)</t>
    </r>
  </si>
  <si>
    <r>
      <t xml:space="preserve">Hospital participation in National Donor Day (2/14 and National Blue &amp; Green Day (4/14). Hospital registers to participate in WV Donor Day (8/1). </t>
    </r>
    <r>
      <rPr>
        <sz val="10"/>
        <color rgb="FFFF0000"/>
        <rFont val="Arial"/>
        <family val="2"/>
      </rPr>
      <t>(Points awarded per hospital/per event; max of 300)</t>
    </r>
  </si>
  <si>
    <r>
      <t xml:space="preserve">Send letter/email from hospital CEO to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 xml:space="preserve"> hospitals, health organizations, physician practices, or community groups encouraging them to have their employees register as donors, with links to state and Donate Life America donor registries and/or OPO. </t>
    </r>
    <r>
      <rPr>
        <sz val="10"/>
        <color rgb="FFFF0000"/>
        <rFont val="Arial"/>
        <family val="2"/>
      </rPr>
      <t>(Points awarded per unique letter per group listed. 8 unique letters/ 200 pts.max)</t>
    </r>
  </si>
  <si>
    <r>
      <t xml:space="preserve">Provide donation information and registration opportunities at </t>
    </r>
    <r>
      <rPr>
        <b/>
        <sz val="10"/>
        <color theme="1"/>
        <rFont val="Arial"/>
        <family val="2"/>
      </rPr>
      <t>community health fairs/</t>
    </r>
    <r>
      <rPr>
        <sz val="10"/>
        <color theme="1"/>
        <rFont val="Arial"/>
        <family val="2"/>
      </rPr>
      <t xml:space="preserve">screening events. Partner with your local Health Department, mobile screening units, blood centers, and other community health organizations. </t>
    </r>
    <r>
      <rPr>
        <sz val="10"/>
        <color rgb="FFFF0000"/>
        <rFont val="Arial"/>
        <family val="2"/>
      </rPr>
      <t>(Points awarded per unique event)</t>
    </r>
  </si>
  <si>
    <r>
      <t xml:space="preserve">Hospital-affiliated </t>
    </r>
    <r>
      <rPr>
        <b/>
        <sz val="10"/>
        <color theme="1"/>
        <rFont val="Arial"/>
        <family val="2"/>
      </rPr>
      <t>high school or community group</t>
    </r>
    <r>
      <rPr>
        <sz val="10"/>
        <color theme="1"/>
        <rFont val="Arial"/>
        <family val="2"/>
      </rPr>
      <t xml:space="preserve"> presentations </t>
    </r>
    <r>
      <rPr>
        <sz val="10"/>
        <color rgb="FFFF0000"/>
        <rFont val="Arial"/>
        <family val="2"/>
      </rPr>
      <t>(Points awarded per unique presentation)</t>
    </r>
  </si>
  <si>
    <r>
      <t xml:space="preserve">Use </t>
    </r>
    <r>
      <rPr>
        <b/>
        <sz val="10"/>
        <color theme="1"/>
        <rFont val="Arial"/>
        <family val="2"/>
      </rPr>
      <t>social media</t>
    </r>
    <r>
      <rPr>
        <sz val="10"/>
        <color theme="1"/>
        <rFont val="Arial"/>
        <family val="2"/>
      </rPr>
      <t xml:space="preserve"> (Facebook, Twitter, LinkedIn, Instagram, TikTok, etc.) to highlight donation awareness, with links to donor registries. Tag OPO. </t>
    </r>
    <r>
      <rPr>
        <sz val="10"/>
        <color rgb="FFFF0000"/>
        <rFont val="Arial"/>
        <family val="2"/>
      </rPr>
      <t>(Points awarded per unique posting per hospital. 8 posts/ 200 pts.max)</t>
    </r>
  </si>
  <si>
    <r>
      <t>Place a campaign web banner and link(s) to the state and Donate Life America donor registries and/or OPO on</t>
    </r>
    <r>
      <rPr>
        <b/>
        <sz val="10"/>
        <color theme="1"/>
        <rFont val="Arial"/>
        <family val="2"/>
      </rPr>
      <t xml:space="preserve"> internal email signatures and websites</t>
    </r>
    <r>
      <rPr>
        <sz val="10"/>
        <color theme="1"/>
        <rFont val="Arial"/>
        <family val="2"/>
      </rPr>
      <t xml:space="preserve"> for the duration of the campaign.  </t>
    </r>
    <r>
      <rPr>
        <sz val="10"/>
        <color rgb="FFFF0000"/>
        <rFont val="Arial"/>
        <family val="2"/>
      </rPr>
      <t>(2 per hospital: 1 for email signatures, 1 for website link/ 80 pts.max)</t>
    </r>
  </si>
  <si>
    <r>
      <t>Utilize</t>
    </r>
    <r>
      <rPr>
        <b/>
        <sz val="10"/>
        <color theme="1"/>
        <rFont val="Arial"/>
        <family val="2"/>
      </rPr>
      <t xml:space="preserve"> hospital's internal media</t>
    </r>
    <r>
      <rPr>
        <sz val="10"/>
        <color theme="1"/>
        <rFont val="Arial"/>
        <family val="2"/>
      </rPr>
      <t xml:space="preserve"> to run campaign PSAs, post e-versions of campaign materials, and/or feature short videos on donation &amp; transplantation.  Access videos via </t>
    </r>
    <r>
      <rPr>
        <u/>
        <sz val="10"/>
        <color rgb="FF0070C0"/>
        <rFont val="Arial"/>
        <family val="2"/>
      </rPr>
      <t>organdonor.gov/awareness/social-media</t>
    </r>
    <r>
      <rPr>
        <sz val="10"/>
        <color theme="1"/>
        <rFont val="Arial"/>
        <family val="2"/>
      </rPr>
      <t xml:space="preserve"> HRSA YouTube 
</t>
    </r>
    <r>
      <rPr>
        <sz val="10"/>
        <color rgb="FFFF0000"/>
        <rFont val="Arial"/>
        <family val="2"/>
      </rPr>
      <t>(6 unique media activities per hospital/ 150 pts.max)</t>
    </r>
  </si>
  <si>
    <t>https://www.organdonor.gov/awareness/materials/videos.html</t>
  </si>
  <si>
    <r>
      <t xml:space="preserve">Publish donation and transplantation articles, with links to state and Donate Life America donor registries and/or OPO, in </t>
    </r>
    <r>
      <rPr>
        <b/>
        <sz val="10"/>
        <color theme="1"/>
        <rFont val="Arial"/>
        <family val="2"/>
      </rPr>
      <t>internal hospital newsletters</t>
    </r>
    <r>
      <rPr>
        <sz val="10"/>
        <color theme="1"/>
        <rFont val="Arial"/>
        <family val="2"/>
      </rPr>
      <t xml:space="preserve">. </t>
    </r>
    <r>
      <rPr>
        <sz val="10"/>
        <color rgb="FFFF0000"/>
        <rFont val="Arial"/>
        <family val="2"/>
      </rPr>
      <t>(Points awarded for each unique article. 3 articles/ 105 pts.max)</t>
    </r>
  </si>
  <si>
    <r>
      <t xml:space="preserve">Display donation-related information on outdoor hospital signage (i.e. banners, yard signs, etc.) </t>
    </r>
    <r>
      <rPr>
        <sz val="10"/>
        <color rgb="FFFF0000"/>
        <rFont val="Arial"/>
        <family val="2"/>
      </rPr>
      <t>(Points awarded per hospital per item/ 100 pts.max)</t>
    </r>
  </si>
  <si>
    <r>
      <t>In partnership with OPO, place an ad/PSA about organ, tissue, and cornea donation, with links to state and Donate Life America donor registries and/or OPO, in the</t>
    </r>
    <r>
      <rPr>
        <b/>
        <sz val="10"/>
        <color theme="1"/>
        <rFont val="Arial"/>
        <family val="2"/>
      </rPr>
      <t xml:space="preserve"> local media </t>
    </r>
    <r>
      <rPr>
        <sz val="10"/>
        <color theme="1"/>
        <rFont val="Arial"/>
        <family val="2"/>
      </rPr>
      <t xml:space="preserve">(print news, radio, TV, etc.). 
</t>
    </r>
    <r>
      <rPr>
        <sz val="10"/>
        <color rgb="FFFF0000"/>
        <rFont val="Arial"/>
        <family val="2"/>
      </rPr>
      <t>(Points awarded per unique ad/PSA regardless of the number of times the ad/PSA ran. 5 unique ads/PSAs/ 250 pts.max)</t>
    </r>
  </si>
  <si>
    <r>
      <t xml:space="preserve">Submit a letter to the editor to an area publication urging donation registration and providing links to state and Donate Life America donor registries and/or OPO. </t>
    </r>
    <r>
      <rPr>
        <sz val="10"/>
        <color rgb="FFFF0000"/>
        <rFont val="Arial"/>
        <family val="2"/>
      </rPr>
      <t>(Points awarded for each letter that is published. 3 unique published letters/ 75 pts.max)</t>
    </r>
  </si>
  <si>
    <r>
      <t xml:space="preserve">In partnership with OPO publish donation/ transplantation articles, with links to state and Donate Life America donor registries and/or OPO, in </t>
    </r>
    <r>
      <rPr>
        <b/>
        <sz val="10"/>
        <color theme="1"/>
        <rFont val="Arial"/>
        <family val="2"/>
      </rPr>
      <t>community newsletter(s) or other local print/online publication</t>
    </r>
    <r>
      <rPr>
        <sz val="10"/>
        <color theme="1"/>
        <rFont val="Arial"/>
        <family val="2"/>
      </rPr>
      <t xml:space="preserve"> or forum. 
</t>
    </r>
    <r>
      <rPr>
        <sz val="10"/>
        <color rgb="FFFF0000"/>
        <rFont val="Arial"/>
        <family val="2"/>
      </rPr>
      <t>(Points awarded per unique article published on paper or electronically. 3 articles/ 75 pts.max)</t>
    </r>
  </si>
  <si>
    <r>
      <t xml:space="preserve">Post donation-related information/ story and links to state and Donate Life America donor registries and/or OPO on </t>
    </r>
    <r>
      <rPr>
        <b/>
        <sz val="10"/>
        <color theme="1"/>
        <rFont val="Arial"/>
        <family val="2"/>
      </rPr>
      <t>billboards</t>
    </r>
    <r>
      <rPr>
        <sz val="10"/>
        <color theme="1"/>
        <rFont val="Arial"/>
        <family val="2"/>
      </rPr>
      <t xml:space="preserve">. 
</t>
    </r>
    <r>
      <rPr>
        <sz val="10"/>
        <color rgb="FFFF0000"/>
        <rFont val="Arial"/>
        <family val="2"/>
      </rPr>
      <t>(Points awarded per unique billboard. 2 unique billboards/200 points max.)</t>
    </r>
  </si>
  <si>
    <r>
      <t xml:space="preserve">Donation of paid media (billboards, radio/ tv spots, print ads, etc.)  </t>
    </r>
    <r>
      <rPr>
        <sz val="10"/>
        <color rgb="FFFF0000"/>
        <rFont val="Arial"/>
        <family val="2"/>
      </rPr>
      <t>(Points awarded per unique donation.)</t>
    </r>
  </si>
  <si>
    <r>
      <t xml:space="preserve">Submit plan to OPO for development of donor memorial space (e.g. memorial bench, wall, garden/ tree of life, kiosk, etc.) </t>
    </r>
    <r>
      <rPr>
        <sz val="10"/>
        <color rgb="FFFF0000"/>
        <rFont val="Arial"/>
        <family val="2"/>
      </rPr>
      <t>(1 plan/hospital)</t>
    </r>
  </si>
  <si>
    <r>
      <t xml:space="preserve">Enter a description of one or more of your own activies not listed above: describe in notes column, submit examples. 
</t>
    </r>
    <r>
      <rPr>
        <sz val="10"/>
        <color rgb="FFFF0000"/>
        <rFont val="Arial"/>
        <family val="2"/>
      </rPr>
      <t>(Points awarded per activity at the discretion of the DLWV scoring committee.)</t>
    </r>
  </si>
  <si>
    <t>SECTION 2 TOTAL</t>
  </si>
  <si>
    <t>DLWV SCORECARD TOTAL</t>
  </si>
  <si>
    <t>NUMBER OF REGISTRATIONS</t>
  </si>
  <si>
    <r>
      <rPr>
        <b/>
        <sz val="30"/>
        <color rgb="FF384868"/>
        <rFont val="Tahoma"/>
        <family val="2"/>
      </rPr>
      <t>Plan Activities. Register Donors.</t>
    </r>
  </si>
  <si>
    <r>
      <rPr>
        <b/>
        <i/>
        <sz val="22"/>
        <color rgb="FF384868"/>
        <rFont val="Calibri"/>
        <family val="2"/>
      </rPr>
      <t>Join the national workplace campaign to save lives!</t>
    </r>
  </si>
  <si>
    <r>
      <rPr>
        <b/>
        <sz val="14"/>
        <color rgb="FF384868"/>
        <rFont val="Tahoma"/>
        <family val="2"/>
      </rPr>
      <t>2023 DoNation CAMPAIGN SCORECARD</t>
    </r>
  </si>
  <si>
    <t xml:space="preserve">Workplace                                                                                                                             </t>
  </si>
  <si>
    <t>City/State/Zip</t>
  </si>
  <si>
    <t xml:space="preserve">Workplace Contact Name                                                                                                   </t>
  </si>
  <si>
    <t>Email</t>
  </si>
  <si>
    <t xml:space="preserve">Reporting Donation Organization (OPO) </t>
  </si>
  <si>
    <t>Gift of Life Donor Program</t>
  </si>
  <si>
    <t xml:space="preserve">OPO Contact Name                                                                             </t>
  </si>
  <si>
    <t>POINTS TOTAL</t>
  </si>
  <si>
    <t>DONOR REGISTRATIONS TOTAL</t>
  </si>
  <si>
    <r>
      <rPr>
        <sz val="10"/>
        <color rgb="FF384868"/>
        <rFont val="Calibri"/>
        <family val="2"/>
      </rPr>
      <t>Workplace</t>
    </r>
  </si>
  <si>
    <r>
      <rPr>
        <b/>
        <sz val="10"/>
        <color rgb="FFFFFFFF"/>
        <rFont val="Calibri"/>
        <family val="2"/>
      </rPr>
      <t>SECTION 1</t>
    </r>
    <r>
      <rPr>
        <sz val="10"/>
        <color rgb="FFFFFFFF"/>
        <rFont val="Calibri"/>
        <family val="2"/>
      </rPr>
      <t xml:space="preserve">: DoNation Donor Registration
</t>
    </r>
    <r>
      <rPr>
        <sz val="10"/>
        <color rgb="FFFFFFFF"/>
        <rFont val="Calibri"/>
        <family val="2"/>
      </rPr>
      <t xml:space="preserve">Earn points for </t>
    </r>
    <r>
      <rPr>
        <i/>
        <sz val="10"/>
        <color rgb="FFFFFFFF"/>
        <rFont val="Calibri"/>
        <family val="2"/>
      </rPr>
      <t xml:space="preserve">setting </t>
    </r>
    <r>
      <rPr>
        <sz val="10"/>
        <color rgb="FFFFFFFF"/>
        <rFont val="Calibri"/>
        <family val="2"/>
      </rPr>
      <t xml:space="preserve">your donor registration goal, for </t>
    </r>
    <r>
      <rPr>
        <i/>
        <sz val="10"/>
        <color rgb="FFFFFFFF"/>
        <rFont val="Calibri"/>
        <family val="2"/>
      </rPr>
      <t xml:space="preserve">reaching </t>
    </r>
    <r>
      <rPr>
        <sz val="10"/>
        <color rgb="FFFFFFFF"/>
        <rFont val="Calibri"/>
        <family val="2"/>
      </rPr>
      <t xml:space="preserve">your goal, and for </t>
    </r>
    <r>
      <rPr>
        <b/>
        <sz val="10"/>
        <color rgb="FFFFFFFF"/>
        <rFont val="Calibri"/>
        <family val="2"/>
      </rPr>
      <t>each new donor registration</t>
    </r>
    <r>
      <rPr>
        <sz val="10"/>
        <color rgb="FFFFFFFF"/>
        <rFont val="Calibri"/>
        <family val="2"/>
      </rPr>
      <t>.</t>
    </r>
  </si>
  <si>
    <r>
      <rPr>
        <sz val="9"/>
        <rFont val="Calibri"/>
        <family val="2"/>
      </rPr>
      <t xml:space="preserve">First, connect with your local donation organization partner—organ procurement organization (OPO), Donate Life America (DLA) affiliate, eye, or tissue bank—and set a realistic goal for the number of </t>
    </r>
    <r>
      <rPr>
        <b/>
        <sz val="9"/>
        <rFont val="Calibri"/>
        <family val="2"/>
      </rPr>
      <t xml:space="preserve">new donor registrations </t>
    </r>
    <r>
      <rPr>
        <sz val="9"/>
        <rFont val="Calibri"/>
        <family val="2"/>
      </rPr>
      <t>you want to achieve during the campaign.</t>
    </r>
  </si>
  <si>
    <r>
      <rPr>
        <sz val="9"/>
        <rFont val="Calibri"/>
        <family val="2"/>
      </rPr>
      <t>Points Per Activity</t>
    </r>
  </si>
  <si>
    <r>
      <rPr>
        <sz val="9"/>
        <rFont val="Calibri"/>
        <family val="2"/>
      </rPr>
      <t>List Donor Registration Goal Number</t>
    </r>
  </si>
  <si>
    <r>
      <rPr>
        <sz val="9"/>
        <rFont val="Calibri"/>
        <family val="2"/>
      </rPr>
      <t>TOTAL Donor Registrations Recorded</t>
    </r>
  </si>
  <si>
    <r>
      <rPr>
        <sz val="9"/>
        <rFont val="Calibri"/>
        <family val="2"/>
      </rPr>
      <t>Total Points</t>
    </r>
  </si>
  <si>
    <r>
      <rPr>
        <sz val="9"/>
        <rFont val="Calibri"/>
        <family val="2"/>
      </rPr>
      <t xml:space="preserve">a) Set your goal for number of </t>
    </r>
    <r>
      <rPr>
        <b/>
        <sz val="9"/>
        <rFont val="Calibri"/>
        <family val="2"/>
      </rPr>
      <t xml:space="preserve">new donor registrations. </t>
    </r>
    <r>
      <rPr>
        <sz val="9"/>
        <rFont val="Calibri"/>
        <family val="2"/>
      </rPr>
      <t>(Earn 25 pts for one-timegoal setting.)</t>
    </r>
  </si>
  <si>
    <r>
      <rPr>
        <sz val="9"/>
        <rFont val="Calibri"/>
        <family val="2"/>
      </rPr>
      <t xml:space="preserve">b) Reach your goal. (Earn 50 pts for </t>
    </r>
    <r>
      <rPr>
        <b/>
        <sz val="9"/>
        <rFont val="Calibri"/>
        <family val="2"/>
      </rPr>
      <t xml:space="preserve">reaching or exceeding your goal </t>
    </r>
    <r>
      <rPr>
        <sz val="9"/>
        <rFont val="Calibri"/>
        <family val="2"/>
      </rPr>
      <t>for total number of new donor registrations recorded.)</t>
    </r>
  </si>
  <si>
    <r>
      <rPr>
        <sz val="9"/>
        <rFont val="Calibri"/>
        <family val="2"/>
      </rPr>
      <t xml:space="preserve">c) Earn </t>
    </r>
    <r>
      <rPr>
        <b/>
        <sz val="9"/>
        <rFont val="Calibri"/>
        <family val="2"/>
      </rPr>
      <t xml:space="preserve">one point </t>
    </r>
    <r>
      <rPr>
        <sz val="9"/>
        <rFont val="Calibri"/>
        <family val="2"/>
      </rPr>
      <t xml:space="preserve">for </t>
    </r>
    <r>
      <rPr>
        <b/>
        <sz val="9"/>
        <rFont val="Calibri"/>
        <family val="2"/>
      </rPr>
      <t xml:space="preserve">each new donor registration </t>
    </r>
    <r>
      <rPr>
        <sz val="9"/>
        <rFont val="Calibri"/>
        <family val="2"/>
      </rPr>
      <t>recorded. (Example: 328 new donor registrations recorded = 328 to be put in “TOTAL Donor Registrations Recorded” column at right. The number entered in that column—328— will automatically go into “Total Points” column.)</t>
    </r>
  </si>
  <si>
    <r>
      <rPr>
        <b/>
        <sz val="10"/>
        <color rgb="FFFFFFFF"/>
        <rFont val="Calibri"/>
        <family val="2"/>
      </rPr>
      <t>SECTION 2</t>
    </r>
    <r>
      <rPr>
        <sz val="10"/>
        <color rgb="FFFFFFFF"/>
        <rFont val="Calibri"/>
        <family val="2"/>
      </rPr>
      <t>: Workplace Communications, Outreach, and Events</t>
    </r>
  </si>
  <si>
    <r>
      <rPr>
        <sz val="9"/>
        <rFont val="Calibri"/>
        <family val="2"/>
      </rPr>
      <t>Number Completed</t>
    </r>
  </si>
  <si>
    <r>
      <rPr>
        <sz val="9"/>
        <rFont val="Calibri"/>
        <family val="2"/>
      </rPr>
      <t>Activity</t>
    </r>
  </si>
  <si>
    <r>
      <rPr>
        <sz val="9"/>
        <rFont val="Calibri"/>
        <family val="2"/>
      </rPr>
      <t xml:space="preserve">Host a </t>
    </r>
    <r>
      <rPr>
        <b/>
        <sz val="9"/>
        <rFont val="Calibri"/>
        <family val="2"/>
      </rPr>
      <t>campaign kick-off event</t>
    </r>
    <r>
      <rPr>
        <sz val="9"/>
        <rFont val="Calibri"/>
        <family val="2"/>
      </rPr>
      <t>.</t>
    </r>
  </si>
  <si>
    <r>
      <rPr>
        <sz val="9"/>
        <rFont val="Calibri"/>
        <family val="2"/>
      </rPr>
      <t xml:space="preserve">Hold </t>
    </r>
    <r>
      <rPr>
        <b/>
        <sz val="9"/>
        <rFont val="Calibri"/>
        <family val="2"/>
      </rPr>
      <t>donor registry enrollment events</t>
    </r>
    <r>
      <rPr>
        <sz val="9"/>
        <rFont val="Calibri"/>
        <family val="2"/>
      </rPr>
      <t>.</t>
    </r>
  </si>
  <si>
    <r>
      <rPr>
        <b/>
        <sz val="9"/>
        <rFont val="Calibri"/>
        <family val="2"/>
      </rPr>
      <t xml:space="preserve">Send email from CEO </t>
    </r>
    <r>
      <rPr>
        <sz val="9"/>
        <rFont val="Calibri"/>
        <family val="2"/>
      </rPr>
      <t>or other leaders to all staff announcing the campaign and registration goal, encouraging participation and registration, providing campaign updates, and including link to state donor registry.</t>
    </r>
  </si>
  <si>
    <r>
      <rPr>
        <sz val="9"/>
        <rFont val="Calibri"/>
        <family val="2"/>
      </rPr>
      <t xml:space="preserve">Conduct </t>
    </r>
    <r>
      <rPr>
        <b/>
        <sz val="9"/>
        <rFont val="Calibri"/>
        <family val="2"/>
      </rPr>
      <t xml:space="preserve">Give 5, Save Lives workplace challenge </t>
    </r>
    <r>
      <rPr>
        <sz val="9"/>
        <rFont val="Calibri"/>
        <family val="2"/>
      </rPr>
      <t xml:space="preserve">tactic. </t>
    </r>
    <r>
      <rPr>
        <u/>
        <sz val="9"/>
        <color rgb="FF0562C1"/>
        <rFont val="Calibri"/>
        <family val="2"/>
      </rPr>
      <t>See materials and tips here</t>
    </r>
    <r>
      <rPr>
        <sz val="9"/>
        <rFont val="Calibri"/>
        <family val="2"/>
      </rPr>
      <t>.</t>
    </r>
  </si>
  <si>
    <t>n/a</t>
  </si>
  <si>
    <r>
      <rPr>
        <sz val="9"/>
        <rFont val="Calibri"/>
        <family val="2"/>
      </rPr>
      <t xml:space="preserve">Add DoNation web badge with link to registry to all internal email signatures. </t>
    </r>
    <r>
      <rPr>
        <u/>
        <sz val="9"/>
        <color rgb="FF0562C1"/>
        <rFont val="Calibri"/>
        <family val="2"/>
      </rPr>
      <t>See materials here</t>
    </r>
    <r>
      <rPr>
        <sz val="9"/>
        <rFont val="Calibri"/>
        <family val="2"/>
      </rPr>
      <t>.</t>
    </r>
  </si>
  <si>
    <r>
      <rPr>
        <sz val="9"/>
        <rFont val="Calibri"/>
        <family val="2"/>
      </rPr>
      <t xml:space="preserve">Add DoNation web badge with link to registry on company intranet. </t>
    </r>
    <r>
      <rPr>
        <u/>
        <sz val="9"/>
        <color rgb="FF0562C1"/>
        <rFont val="Calibri"/>
        <family val="2"/>
      </rPr>
      <t>See materials here</t>
    </r>
    <r>
      <rPr>
        <sz val="9"/>
        <rFont val="Calibri"/>
        <family val="2"/>
      </rPr>
      <t>.</t>
    </r>
  </si>
  <si>
    <r>
      <rPr>
        <sz val="9"/>
        <rFont val="Calibri"/>
        <family val="2"/>
      </rPr>
      <t xml:space="preserve">Add DoNation web badge with link to registry on company web page. </t>
    </r>
    <r>
      <rPr>
        <u/>
        <sz val="9"/>
        <color rgb="FF0562C1"/>
        <rFont val="Calibri"/>
        <family val="2"/>
      </rPr>
      <t>See materials here</t>
    </r>
    <r>
      <rPr>
        <sz val="9"/>
        <rFont val="Calibri"/>
        <family val="2"/>
      </rPr>
      <t>.</t>
    </r>
  </si>
  <si>
    <r>
      <rPr>
        <sz val="9"/>
        <rFont val="Calibri"/>
        <family val="2"/>
      </rPr>
      <t xml:space="preserve">Display campaign posters and table tents with donation information and registry links in </t>
    </r>
    <r>
      <rPr>
        <b/>
        <sz val="9"/>
        <rFont val="Calibri"/>
        <family val="2"/>
      </rPr>
      <t xml:space="preserve">high-traffic public and employee areas, </t>
    </r>
    <r>
      <rPr>
        <sz val="9"/>
        <rFont val="Calibri"/>
        <family val="2"/>
      </rPr>
      <t>including on bulletin boards, in elevators, cafeteria, lobby, and restrooms.</t>
    </r>
  </si>
  <si>
    <r>
      <rPr>
        <sz val="9"/>
        <rFont val="Calibri"/>
        <family val="2"/>
      </rPr>
      <t xml:space="preserve">Publish donation and transplantation articles, with registry link details, in </t>
    </r>
    <r>
      <rPr>
        <b/>
        <sz val="9"/>
        <rFont val="Calibri"/>
        <family val="2"/>
      </rPr>
      <t>internal newsletters and communications.</t>
    </r>
  </si>
  <si>
    <r>
      <rPr>
        <sz val="9"/>
        <rFont val="Calibri"/>
        <family val="2"/>
      </rPr>
      <t>Send a letter to customers, vendors, and other companies encouraging them to join the campaign.</t>
    </r>
  </si>
  <si>
    <r>
      <rPr>
        <sz val="9"/>
        <rFont val="Calibri"/>
        <family val="2"/>
      </rPr>
      <t>Coordinate an interdepartmental challenge to see which can get the most donor registrations.</t>
    </r>
  </si>
  <si>
    <r>
      <rPr>
        <sz val="9"/>
        <rFont val="Calibri"/>
        <family val="2"/>
      </rPr>
      <t>Challenge another workplace to compete to see which can earn the most points for activities.</t>
    </r>
  </si>
  <si>
    <r>
      <rPr>
        <sz val="9"/>
        <rFont val="Calibri"/>
        <family val="2"/>
      </rPr>
      <t>Partner with other workplaces and/or community organizations to run a collaborative campaign.</t>
    </r>
  </si>
  <si>
    <r>
      <rPr>
        <sz val="9"/>
        <rFont val="Calibri"/>
        <family val="2"/>
      </rPr>
      <t>Contact local media and share the story of your involvement in the campaign.</t>
    </r>
  </si>
  <si>
    <r>
      <rPr>
        <sz val="9"/>
        <rFont val="Calibri"/>
        <family val="2"/>
      </rPr>
      <t>Share DoNation social media graphics on your own social media platforms.</t>
    </r>
  </si>
  <si>
    <r>
      <rPr>
        <sz val="9"/>
        <rFont val="Calibri"/>
        <family val="2"/>
      </rPr>
      <t>Participate in National Donate Life Blue &amp; Green Day.</t>
    </r>
  </si>
  <si>
    <r>
      <rPr>
        <sz val="9"/>
        <rFont val="Calibri"/>
        <family val="2"/>
      </rPr>
      <t>Include donation education, registry links/opportunities, and information about the campaign and ways to get involved in new employee orientations.</t>
    </r>
  </si>
  <si>
    <r>
      <rPr>
        <sz val="9"/>
        <rFont val="Calibri"/>
        <family val="2"/>
      </rPr>
      <t xml:space="preserve">Provide donation information and registration opportunities at </t>
    </r>
    <r>
      <rPr>
        <b/>
        <sz val="9"/>
        <rFont val="Calibri"/>
        <family val="2"/>
      </rPr>
      <t>community health fairs/screening events</t>
    </r>
    <r>
      <rPr>
        <sz val="9"/>
        <rFont val="Calibri"/>
        <family val="2"/>
      </rPr>
      <t xml:space="preserve">. Partner with your local Health Department, mobile screening units, blood centers, and other community health organizations. [Want to learn more? </t>
    </r>
    <r>
      <rPr>
        <u/>
        <sz val="9"/>
        <color rgb="FF0562C1"/>
        <rFont val="Calibri"/>
        <family val="2"/>
      </rPr>
      <t>Find out about</t>
    </r>
    <r>
      <rPr>
        <sz val="9"/>
        <color rgb="FF0562C1"/>
        <rFont val="Calibri"/>
        <family val="2"/>
      </rPr>
      <t xml:space="preserve"> </t>
    </r>
    <r>
      <rPr>
        <u/>
        <sz val="9"/>
        <color rgb="FF0562C1"/>
        <rFont val="Calibri"/>
        <family val="2"/>
      </rPr>
      <t>these types of activities here</t>
    </r>
    <r>
      <rPr>
        <sz val="9"/>
        <rFont val="Calibri"/>
        <family val="2"/>
      </rPr>
      <t>. Reach out to your local OPO for ideas and support for implementing within your workplace!]</t>
    </r>
  </si>
  <si>
    <r>
      <rPr>
        <sz val="9"/>
        <rFont val="Calibri"/>
        <family val="2"/>
      </rPr>
      <t xml:space="preserve">Hold a </t>
    </r>
    <r>
      <rPr>
        <b/>
        <sz val="9"/>
        <rFont val="Calibri"/>
        <family val="2"/>
      </rPr>
      <t>donor memorial service</t>
    </r>
    <r>
      <rPr>
        <sz val="9"/>
        <rFont val="Calibri"/>
        <family val="2"/>
      </rPr>
      <t xml:space="preserve">, a candle-lighting ceremony, Tree of Life, or other donation celebration. [Want to learn more? </t>
    </r>
    <r>
      <rPr>
        <u/>
        <sz val="9"/>
        <color rgb="FF0562C1"/>
        <rFont val="Calibri"/>
        <family val="2"/>
      </rPr>
      <t>Find out</t>
    </r>
    <r>
      <rPr>
        <sz val="9"/>
        <color rgb="FF0562C1"/>
        <rFont val="Calibri"/>
        <family val="2"/>
      </rPr>
      <t xml:space="preserve"> </t>
    </r>
    <r>
      <rPr>
        <u/>
        <sz val="9"/>
        <color rgb="FF0562C1"/>
        <rFont val="Calibri"/>
        <family val="2"/>
      </rPr>
      <t>about these types of activities here</t>
    </r>
    <r>
      <rPr>
        <sz val="9"/>
        <rFont val="Calibri"/>
        <family val="2"/>
      </rPr>
      <t>. Reach out to your local OPO for ideas and support for implementing within your workplace!]</t>
    </r>
  </si>
  <si>
    <r>
      <rPr>
        <sz val="9"/>
        <rFont val="Calibri"/>
        <family val="2"/>
      </rPr>
      <t xml:space="preserve">Hold a Donate Life </t>
    </r>
    <r>
      <rPr>
        <b/>
        <sz val="9"/>
        <rFont val="Calibri"/>
        <family val="2"/>
      </rPr>
      <t>Flag Raising ceremony</t>
    </r>
    <r>
      <rPr>
        <sz val="9"/>
        <rFont val="Calibri"/>
        <family val="2"/>
      </rPr>
      <t xml:space="preserve">. [Want to learn more? </t>
    </r>
    <r>
      <rPr>
        <u/>
        <sz val="9"/>
        <color rgb="FF0562C1"/>
        <rFont val="Calibri"/>
        <family val="2"/>
      </rPr>
      <t>Find out about these types of activities here</t>
    </r>
    <r>
      <rPr>
        <sz val="9"/>
        <rFont val="Calibri"/>
        <family val="2"/>
      </rPr>
      <t>. Reach out to your local OPO for ideas and support for implementing within your workplace!]</t>
    </r>
  </si>
  <si>
    <r>
      <rPr>
        <sz val="9"/>
        <rFont val="Calibri"/>
        <family val="2"/>
      </rPr>
      <t xml:space="preserve">Hold a </t>
    </r>
    <r>
      <rPr>
        <b/>
        <sz val="9"/>
        <rFont val="Calibri"/>
        <family val="2"/>
      </rPr>
      <t>program with living donors, transplant recipients</t>
    </r>
    <r>
      <rPr>
        <sz val="9"/>
        <rFont val="Calibri"/>
        <family val="2"/>
      </rPr>
      <t xml:space="preserve">, donor family members, and/or transplant professionals to talk about the campaign and the importance of donation registration. [Want to learn more? </t>
    </r>
    <r>
      <rPr>
        <u/>
        <sz val="9"/>
        <color rgb="FF0562C1"/>
        <rFont val="Calibri"/>
        <family val="2"/>
      </rPr>
      <t>Find out about these types of activities here</t>
    </r>
    <r>
      <rPr>
        <sz val="9"/>
        <rFont val="Calibri"/>
        <family val="2"/>
      </rPr>
      <t>. Reach out to your local OPO for ideas and support for implementing within your workplace!]</t>
    </r>
  </si>
  <si>
    <r>
      <rPr>
        <b/>
        <sz val="9"/>
        <rFont val="Calibri"/>
        <family val="2"/>
      </rPr>
      <t>Hold a donor honor walk</t>
    </r>
    <r>
      <rPr>
        <sz val="9"/>
        <rFont val="Calibri"/>
        <family val="2"/>
      </rPr>
      <t xml:space="preserve">. [Want to learn more? </t>
    </r>
    <r>
      <rPr>
        <u/>
        <sz val="9"/>
        <color rgb="FF0562C1"/>
        <rFont val="Calibri"/>
        <family val="2"/>
      </rPr>
      <t>Find out about these types of activities here</t>
    </r>
    <r>
      <rPr>
        <sz val="9"/>
        <rFont val="Calibri"/>
        <family val="2"/>
      </rPr>
      <t>. Reach out to your local OPO for ideas and support for implementing within your workplace.]</t>
    </r>
  </si>
  <si>
    <r>
      <rPr>
        <b/>
        <sz val="9"/>
        <rFont val="Calibri"/>
        <family val="2"/>
      </rPr>
      <t xml:space="preserve">Present at company department or hospital department/physician meetings </t>
    </r>
    <r>
      <rPr>
        <sz val="9"/>
        <rFont val="Calibri"/>
        <family val="2"/>
      </rPr>
      <t>on campaign plans and registration goal. Suggest ways that staff can get involved. Consider inviting a representative from your area donation organization to speak.</t>
    </r>
  </si>
  <si>
    <r>
      <rPr>
        <sz val="9"/>
        <rFont val="Calibri"/>
        <family val="2"/>
      </rPr>
      <t>Participate as a workplace team in a community walk/run promoting organ donation awareness.</t>
    </r>
  </si>
  <si>
    <r>
      <rPr>
        <sz val="9"/>
        <rFont val="Calibri"/>
        <family val="2"/>
      </rPr>
      <t>Host a donation education program or segment with your local television station.</t>
    </r>
  </si>
  <si>
    <t>Conduct your own activity (up to 4 different activities). Enter a description of these activities. 50 per</t>
  </si>
  <si>
    <r>
      <rPr>
        <b/>
        <sz val="14"/>
        <color rgb="FF384868"/>
        <rFont val="Calibri"/>
        <family val="2"/>
      </rPr>
      <t>POINTS TOTAL</t>
    </r>
    <r>
      <rPr>
        <b/>
        <sz val="14"/>
        <color rgb="FFFF0000"/>
        <rFont val="Calibri"/>
        <family val="2"/>
      </rPr>
      <t xml:space="preserve">         </t>
    </r>
  </si>
  <si>
    <r>
      <rPr>
        <b/>
        <sz val="14"/>
        <color rgb="FF384868"/>
        <rFont val="Calibri"/>
        <family val="2"/>
      </rPr>
      <t>Total New Registrations</t>
    </r>
    <r>
      <rPr>
        <vertAlign val="subscript"/>
        <sz val="14"/>
        <color rgb="FFFF0000"/>
        <rFont val="Calibri"/>
        <family val="2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</si>
</sst>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4"/>
      <color theme="1"/>
      <name val="Arial"/>
      <family val="2"/>
    </font>
    <font>
      <sz val="4"/>
      <color theme="1"/>
      <name val="Arial"/>
      <family val="2"/>
    </font>
    <font>
      <u/>
      <sz val="10"/>
      <color rgb="FF0070C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9.5"/>
      <color rgb="FFFF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30"/>
      <name val="Tahoma"/>
      <family val="2"/>
    </font>
    <font>
      <b/>
      <sz val="30"/>
      <color rgb="FF384868"/>
      <name val="Tahoma"/>
      <family val="2"/>
    </font>
    <font>
      <b/>
      <i/>
      <sz val="22"/>
      <name val="Calibri"/>
      <family val="2"/>
    </font>
    <font>
      <b/>
      <i/>
      <sz val="22"/>
      <color rgb="FF384868"/>
      <name val="Calibri"/>
      <family val="2"/>
    </font>
    <font>
      <b/>
      <sz val="14"/>
      <name val="Tahoma"/>
      <family val="2"/>
    </font>
    <font>
      <b/>
      <sz val="14"/>
      <color rgb="FF384868"/>
      <name val="Tahoma"/>
      <family val="2"/>
    </font>
    <font>
      <sz val="10"/>
      <name val="Calibri"/>
      <family val="2"/>
    </font>
    <font>
      <sz val="10"/>
      <color rgb="FF384868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i/>
      <sz val="10"/>
      <color rgb="FFFFFFFF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u/>
      <sz val="9"/>
      <color rgb="FF0562C1"/>
      <name val="Calibri"/>
      <family val="2"/>
    </font>
    <font>
      <sz val="9"/>
      <color rgb="FF0562C1"/>
      <name val="Calibri"/>
      <family val="2"/>
    </font>
    <font>
      <b/>
      <sz val="14"/>
      <color rgb="FF384868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  "/>
    </font>
    <font>
      <sz val="10"/>
      <color rgb="FF002060"/>
      <name val="Calibri  "/>
    </font>
    <font>
      <b/>
      <sz val="12"/>
      <color rgb="FF002060"/>
      <name val="Calibri  "/>
    </font>
    <font>
      <sz val="12"/>
      <color rgb="FF002060"/>
      <name val="Calibri  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vertAlign val="subscript"/>
      <sz val="14"/>
      <color rgb="FFFF0000"/>
      <name val="Calibri"/>
      <family val="2"/>
    </font>
    <font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4D88B"/>
        <bgColor indexed="64"/>
      </patternFill>
    </fill>
    <fill>
      <patternFill patternType="solid">
        <fgColor rgb="FF96C0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8486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314A7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rgb="FF929497"/>
      </bottom>
      <diagonal/>
    </border>
    <border>
      <left style="thin">
        <color rgb="FF929497"/>
      </left>
      <right/>
      <top style="thin">
        <color rgb="FF929497"/>
      </top>
      <bottom style="thin">
        <color rgb="FF929497"/>
      </bottom>
      <diagonal/>
    </border>
    <border>
      <left/>
      <right/>
      <top style="thin">
        <color rgb="FF929497"/>
      </top>
      <bottom style="thin">
        <color rgb="FF929497"/>
      </bottom>
      <diagonal/>
    </border>
    <border>
      <left/>
      <right style="thin">
        <color rgb="FF929497"/>
      </right>
      <top style="thin">
        <color rgb="FF929497"/>
      </top>
      <bottom style="thin">
        <color rgb="FF929497"/>
      </bottom>
      <diagonal/>
    </border>
    <border>
      <left style="thin">
        <color rgb="FF929497"/>
      </left>
      <right style="thin">
        <color rgb="FF929497"/>
      </right>
      <top style="thin">
        <color rgb="FF929497"/>
      </top>
      <bottom style="thin">
        <color rgb="FF92949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/>
    <xf numFmtId="0" fontId="1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17" fillId="4" borderId="0" xfId="0" applyFont="1" applyFill="1" applyAlignment="1" applyProtection="1">
      <alignment horizontal="center" vertical="center"/>
      <protection locked="0"/>
    </xf>
    <xf numFmtId="1" fontId="5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left" vertical="center"/>
    </xf>
    <xf numFmtId="1" fontId="5" fillId="4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22" fillId="5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top"/>
    </xf>
    <xf numFmtId="0" fontId="34" fillId="0" borderId="19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left" vertical="top" wrapText="1" indent="1"/>
    </xf>
    <xf numFmtId="0" fontId="34" fillId="0" borderId="19" xfId="0" applyFont="1" applyBorder="1" applyAlignment="1">
      <alignment horizontal="left" vertical="top" wrapText="1"/>
    </xf>
    <xf numFmtId="1" fontId="36" fillId="0" borderId="19" xfId="0" applyNumberFormat="1" applyFont="1" applyBorder="1" applyAlignment="1">
      <alignment horizontal="center" vertical="top" wrapText="1"/>
    </xf>
    <xf numFmtId="1" fontId="37" fillId="0" borderId="19" xfId="0" applyNumberFormat="1" applyFont="1" applyBorder="1" applyAlignment="1">
      <alignment horizontal="left" vertical="top" wrapText="1" indent="2"/>
    </xf>
    <xf numFmtId="0" fontId="41" fillId="0" borderId="0" xfId="0" applyFont="1" applyAlignment="1">
      <alignment horizontal="left" vertical="top"/>
    </xf>
    <xf numFmtId="0" fontId="41" fillId="9" borderId="19" xfId="0" applyFont="1" applyFill="1" applyBorder="1" applyAlignment="1">
      <alignment horizontal="left" vertical="top" wrapText="1"/>
    </xf>
    <xf numFmtId="0" fontId="41" fillId="0" borderId="19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49" fillId="0" borderId="0" xfId="0" applyFont="1" applyAlignment="1">
      <alignment horizontal="left" vertical="top"/>
    </xf>
    <xf numFmtId="0" fontId="41" fillId="10" borderId="0" xfId="0" applyFont="1" applyFill="1" applyAlignment="1">
      <alignment horizontal="left" vertical="top"/>
    </xf>
    <xf numFmtId="0" fontId="27" fillId="11" borderId="0" xfId="0" applyFont="1" applyFill="1" applyAlignment="1">
      <alignment horizontal="center" vertical="top"/>
    </xf>
    <xf numFmtId="0" fontId="5" fillId="4" borderId="0" xfId="0" applyFont="1" applyFill="1" applyAlignment="1">
      <alignment wrapText="1"/>
    </xf>
    <xf numFmtId="1" fontId="5" fillId="4" borderId="10" xfId="0" applyNumberFormat="1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/>
    <xf numFmtId="1" fontId="5" fillId="4" borderId="3" xfId="0" applyNumberFormat="1" applyFont="1" applyFill="1" applyBorder="1" applyAlignment="1">
      <alignment horizontal="left" vertical="top" wrapText="1"/>
    </xf>
    <xf numFmtId="0" fontId="41" fillId="10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  <xf numFmtId="0" fontId="5" fillId="6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 wrapText="1"/>
      <protection locked="0"/>
    </xf>
    <xf numFmtId="0" fontId="5" fillId="5" borderId="6" xfId="0" applyFont="1" applyFill="1" applyBorder="1" applyAlignment="1" applyProtection="1">
      <alignment horizontal="center" wrapText="1"/>
      <protection locked="0"/>
    </xf>
    <xf numFmtId="0" fontId="5" fillId="5" borderId="4" xfId="0" applyFont="1" applyFill="1" applyBorder="1" applyAlignment="1" applyProtection="1">
      <alignment horizontal="center" wrapText="1"/>
      <protection locked="0"/>
    </xf>
    <xf numFmtId="0" fontId="22" fillId="5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wrapText="1"/>
    </xf>
    <xf numFmtId="0" fontId="13" fillId="3" borderId="8" xfId="0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right" wrapText="1"/>
    </xf>
    <xf numFmtId="0" fontId="3" fillId="5" borderId="6" xfId="0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 wrapText="1"/>
      <protection locked="0"/>
    </xf>
    <xf numFmtId="0" fontId="19" fillId="5" borderId="6" xfId="0" applyFont="1" applyFill="1" applyBorder="1" applyAlignment="1" applyProtection="1">
      <alignment horizontal="center" wrapText="1"/>
      <protection locked="0"/>
    </xf>
    <xf numFmtId="0" fontId="19" fillId="5" borderId="4" xfId="0" applyFont="1" applyFill="1" applyBorder="1" applyAlignment="1" applyProtection="1">
      <alignment horizontal="center" wrapText="1"/>
      <protection locked="0"/>
    </xf>
    <xf numFmtId="0" fontId="16" fillId="3" borderId="6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right" wrapText="1"/>
    </xf>
    <xf numFmtId="0" fontId="15" fillId="3" borderId="12" xfId="0" applyFont="1" applyFill="1" applyBorder="1" applyAlignment="1">
      <alignment horizontal="right" wrapText="1"/>
    </xf>
    <xf numFmtId="0" fontId="15" fillId="3" borderId="0" xfId="0" applyFont="1" applyFill="1" applyAlignment="1">
      <alignment horizontal="right" wrapText="1"/>
    </xf>
    <xf numFmtId="0" fontId="15" fillId="3" borderId="13" xfId="0" applyFont="1" applyFill="1" applyBorder="1" applyAlignment="1">
      <alignment horizontal="right" wrapText="1"/>
    </xf>
    <xf numFmtId="0" fontId="17" fillId="5" borderId="1" xfId="0" applyFont="1" applyFill="1" applyBorder="1" applyAlignment="1">
      <alignment horizontal="right" wrapText="1"/>
    </xf>
    <xf numFmtId="0" fontId="5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14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>
      <alignment horizontal="left" vertical="center" wrapText="1"/>
    </xf>
    <xf numFmtId="0" fontId="1" fillId="4" borderId="1" xfId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5" fillId="4" borderId="5" xfId="0" applyFont="1" applyFill="1" applyBorder="1" applyAlignment="1" applyProtection="1">
      <alignment horizontal="center" wrapText="1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29" fillId="0" borderId="15" xfId="0" applyFont="1" applyBorder="1" applyAlignment="1">
      <alignment horizontal="right" vertical="top" wrapText="1"/>
    </xf>
    <xf numFmtId="0" fontId="41" fillId="8" borderId="15" xfId="0" applyFont="1" applyFill="1" applyBorder="1" applyAlignment="1">
      <alignment horizontal="left" vertical="top" wrapText="1"/>
    </xf>
    <xf numFmtId="0" fontId="41" fillId="7" borderId="16" xfId="0" applyFont="1" applyFill="1" applyBorder="1" applyAlignment="1">
      <alignment horizontal="left" vertical="top" wrapText="1"/>
    </xf>
    <xf numFmtId="0" fontId="41" fillId="7" borderId="17" xfId="0" applyFont="1" applyFill="1" applyBorder="1" applyAlignment="1">
      <alignment horizontal="left" vertical="top" wrapText="1"/>
    </xf>
    <xf numFmtId="0" fontId="41" fillId="7" borderId="18" xfId="0" applyFont="1" applyFill="1" applyBorder="1" applyAlignment="1">
      <alignment horizontal="left" vertical="top" wrapText="1"/>
    </xf>
    <xf numFmtId="0" fontId="41" fillId="0" borderId="16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top" wrapText="1"/>
    </xf>
    <xf numFmtId="0" fontId="41" fillId="0" borderId="18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 indent="1"/>
    </xf>
    <xf numFmtId="0" fontId="34" fillId="0" borderId="18" xfId="0" applyFont="1" applyBorder="1" applyAlignment="1">
      <alignment horizontal="left" vertical="top" wrapText="1" indent="1"/>
    </xf>
    <xf numFmtId="0" fontId="34" fillId="0" borderId="16" xfId="0" applyFont="1" applyBorder="1" applyAlignment="1">
      <alignment horizontal="center" vertical="top" wrapText="1"/>
    </xf>
    <xf numFmtId="0" fontId="34" fillId="0" borderId="18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left" vertical="top" wrapText="1" indent="2"/>
    </xf>
    <xf numFmtId="0" fontId="34" fillId="0" borderId="18" xfId="0" applyFont="1" applyBorder="1" applyAlignment="1">
      <alignment horizontal="left" vertical="top" wrapText="1" indent="2"/>
    </xf>
    <xf numFmtId="1" fontId="36" fillId="0" borderId="16" xfId="0" applyNumberFormat="1" applyFont="1" applyBorder="1" applyAlignment="1">
      <alignment horizontal="center" vertical="top" wrapText="1"/>
    </xf>
    <xf numFmtId="1" fontId="36" fillId="0" borderId="18" xfId="0" applyNumberFormat="1" applyFont="1" applyBorder="1" applyAlignment="1">
      <alignment horizontal="center" vertical="top" wrapText="1"/>
    </xf>
    <xf numFmtId="1" fontId="37" fillId="0" borderId="16" xfId="0" applyNumberFormat="1" applyFont="1" applyBorder="1" applyAlignment="1">
      <alignment horizontal="right" vertical="top" wrapText="1" indent="3"/>
    </xf>
    <xf numFmtId="1" fontId="37" fillId="0" borderId="18" xfId="0" applyNumberFormat="1" applyFont="1" applyBorder="1" applyAlignment="1">
      <alignment horizontal="right" vertical="top" wrapText="1" indent="3"/>
    </xf>
    <xf numFmtId="0" fontId="41" fillId="9" borderId="16" xfId="0" applyFont="1" applyFill="1" applyBorder="1" applyAlignment="1">
      <alignment horizontal="left" vertical="top" wrapText="1"/>
    </xf>
    <xf numFmtId="0" fontId="41" fillId="9" borderId="18" xfId="0" applyFont="1" applyFill="1" applyBorder="1" applyAlignment="1">
      <alignment horizontal="left" vertical="top" wrapText="1"/>
    </xf>
    <xf numFmtId="0" fontId="41" fillId="0" borderId="16" xfId="0" applyFont="1" applyBorder="1" applyAlignment="1">
      <alignment horizontal="left" vertical="top" wrapText="1" indent="1"/>
    </xf>
    <xf numFmtId="0" fontId="41" fillId="0" borderId="17" xfId="0" applyFont="1" applyBorder="1" applyAlignment="1">
      <alignment horizontal="left" vertical="top" wrapText="1" indent="1"/>
    </xf>
    <xf numFmtId="0" fontId="41" fillId="0" borderId="18" xfId="0" applyFont="1" applyBorder="1" applyAlignment="1">
      <alignment horizontal="left" vertical="top" wrapText="1" indent="1"/>
    </xf>
    <xf numFmtId="0" fontId="34" fillId="0" borderId="16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 indent="1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6" fillId="0" borderId="16" xfId="0" applyFont="1" applyBorder="1" applyAlignment="1">
      <alignment horizontal="left" vertical="top" wrapText="1" indent="1"/>
    </xf>
    <xf numFmtId="0" fontId="45" fillId="0" borderId="0" xfId="0" applyFont="1" applyAlignment="1">
      <alignment horizontal="center" vertical="top"/>
    </xf>
    <xf numFmtId="0" fontId="45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683F2ACD-664F-41B5-B485-6FCAAA598D73}"/>
  </tableStyles>
  <colors>
    <mruColors>
      <color rgb="FFB4D88B"/>
      <color rgb="FF314A73"/>
      <color rgb="FF385584"/>
      <color rgb="FF3E5E92"/>
      <color rgb="FF3459A2"/>
      <color rgb="FF96C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1140460</xdr:colOff>
      <xdr:row>1</xdr:row>
      <xdr:rowOff>508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E33444A7-90B3-4AC8-B4C6-8AB2D73D7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2912110" cy="1610233"/>
        </a:xfrm>
        <a:prstGeom prst="rect">
          <a:avLst/>
        </a:prstGeom>
      </xdr:spPr>
    </xdr:pic>
    <xdr:clientData/>
  </xdr:twoCellAnchor>
  <xdr:twoCellAnchor editAs="oneCell">
    <xdr:from>
      <xdr:col>1</xdr:col>
      <xdr:colOff>463550</xdr:colOff>
      <xdr:row>4</xdr:row>
      <xdr:rowOff>9525</xdr:rowOff>
    </xdr:from>
    <xdr:to>
      <xdr:col>11</xdr:col>
      <xdr:colOff>0</xdr:colOff>
      <xdr:row>4</xdr:row>
      <xdr:rowOff>1160536</xdr:rowOff>
    </xdr:to>
    <xdr:pic>
      <xdr:nvPicPr>
        <xdr:cNvPr id="16" name="image2.png">
          <a:extLst>
            <a:ext uri="{FF2B5EF4-FFF2-40B4-BE49-F238E27FC236}">
              <a16:creationId xmlns:a16="http://schemas.microsoft.com/office/drawing/2014/main" id="{DCABD35E-F94B-4C15-8AD8-DA1815467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875" y="2876550"/>
          <a:ext cx="6143625" cy="1151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gandonor.gov/awareness/materials/video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gandonor.gov/professionals/workplace/Donation" TargetMode="External"/><Relationship Id="rId3" Type="http://schemas.openxmlformats.org/officeDocument/2006/relationships/hyperlink" Target="https://www.organdonor.gov/professionals/outreach-materials" TargetMode="External"/><Relationship Id="rId7" Type="http://schemas.openxmlformats.org/officeDocument/2006/relationships/hyperlink" Target="https://www.organdonor.gov/professionals/workplace/Donation" TargetMode="External"/><Relationship Id="rId2" Type="http://schemas.openxmlformats.org/officeDocument/2006/relationships/hyperlink" Target="https://www.organdonor.gov/professionals/outreach-materials" TargetMode="External"/><Relationship Id="rId1" Type="http://schemas.openxmlformats.org/officeDocument/2006/relationships/hyperlink" Target="https://www.organdonor.gov/professionals/outreach-materials" TargetMode="External"/><Relationship Id="rId6" Type="http://schemas.openxmlformats.org/officeDocument/2006/relationships/hyperlink" Target="https://www.organdonor.gov/professionals/workplace/Donatio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organdonor.gov/professionals/workplace/Donation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organdonor.gov/professionals/outreach-materials" TargetMode="External"/><Relationship Id="rId9" Type="http://schemas.openxmlformats.org/officeDocument/2006/relationships/hyperlink" Target="https://www.organdonor.gov/professionals/workplace/Don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4868-C732-4BCB-9861-CA964FCC26C6}">
  <dimension ref="A1:S60"/>
  <sheetViews>
    <sheetView tabSelected="1" view="pageLayout" topLeftCell="A47" zoomScale="80" zoomScaleNormal="100" zoomScalePageLayoutView="80" workbookViewId="0">
      <selection activeCell="P59" sqref="P59"/>
    </sheetView>
  </sheetViews>
  <sheetFormatPr defaultColWidth="9.140625" defaultRowHeight="12.4"/>
  <cols>
    <col min="1" max="1" width="4.7109375" style="23" customWidth="1"/>
    <col min="2" max="11" width="9.140625" style="5"/>
    <col min="12" max="12" width="12" style="5" customWidth="1"/>
    <col min="13" max="13" width="9.140625" style="5"/>
    <col min="14" max="14" width="10" style="5" bestFit="1" customWidth="1"/>
    <col min="15" max="15" width="8.85546875" style="5" customWidth="1"/>
    <col min="16" max="18" width="9.140625" style="5"/>
    <col min="19" max="19" width="4.28515625" style="5" customWidth="1"/>
    <col min="20" max="16384" width="9.140625" style="5"/>
  </cols>
  <sheetData>
    <row r="1" spans="1:19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>
      <c r="B2" s="57" t="s">
        <v>1</v>
      </c>
      <c r="C2" s="57"/>
      <c r="D2" s="57"/>
      <c r="E2" s="58"/>
      <c r="F2" s="58"/>
      <c r="G2" s="58"/>
      <c r="H2" s="58"/>
      <c r="I2" s="58"/>
      <c r="J2" s="6"/>
      <c r="K2" s="57" t="s">
        <v>2</v>
      </c>
      <c r="L2" s="57"/>
      <c r="M2" s="57"/>
      <c r="N2" s="58"/>
      <c r="O2" s="58"/>
      <c r="P2" s="58"/>
      <c r="Q2" s="58"/>
      <c r="R2" s="58"/>
      <c r="S2" s="58"/>
    </row>
    <row r="3" spans="1:19">
      <c r="B3" s="57" t="s">
        <v>3</v>
      </c>
      <c r="C3" s="57"/>
      <c r="D3" s="57"/>
      <c r="E3" s="58"/>
      <c r="F3" s="58"/>
      <c r="G3" s="58"/>
      <c r="H3" s="58"/>
      <c r="I3" s="58"/>
      <c r="J3" s="6"/>
      <c r="K3" s="57" t="s">
        <v>4</v>
      </c>
      <c r="L3" s="57"/>
      <c r="M3" s="57"/>
      <c r="N3" s="58"/>
      <c r="O3" s="58"/>
      <c r="P3" s="58"/>
      <c r="Q3" s="58"/>
      <c r="R3" s="58"/>
      <c r="S3" s="58"/>
    </row>
    <row r="4" spans="1:19">
      <c r="B4" s="57" t="s">
        <v>5</v>
      </c>
      <c r="C4" s="57"/>
      <c r="D4" s="57"/>
      <c r="E4" s="58"/>
      <c r="F4" s="58"/>
      <c r="G4" s="58"/>
      <c r="H4" s="58"/>
      <c r="I4" s="58"/>
      <c r="J4" s="6"/>
      <c r="K4" s="57" t="s">
        <v>6</v>
      </c>
      <c r="L4" s="57"/>
      <c r="M4" s="57"/>
      <c r="N4" s="58"/>
      <c r="O4" s="58"/>
      <c r="P4" s="58"/>
      <c r="Q4" s="58"/>
      <c r="R4" s="58"/>
      <c r="S4" s="58"/>
    </row>
    <row r="5" spans="1:19" s="7" customFormat="1" ht="5.0999999999999996">
      <c r="A5" s="24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8" customHeight="1">
      <c r="B6" s="79" t="s">
        <v>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36" customHeight="1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30" t="s">
        <v>9</v>
      </c>
      <c r="N7" s="30" t="s">
        <v>10</v>
      </c>
      <c r="O7" s="30" t="s">
        <v>11</v>
      </c>
      <c r="P7" s="74" t="s">
        <v>12</v>
      </c>
      <c r="Q7" s="75"/>
      <c r="R7" s="75"/>
      <c r="S7" s="75"/>
    </row>
    <row r="8" spans="1:19" s="10" customFormat="1" ht="28.7" customHeight="1">
      <c r="A8" s="21">
        <v>1</v>
      </c>
      <c r="B8" s="71" t="s">
        <v>13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9">
        <v>30</v>
      </c>
      <c r="N8" s="2"/>
      <c r="O8" s="3">
        <f>SUM(M8*N8)</f>
        <v>0</v>
      </c>
      <c r="P8" s="70"/>
      <c r="Q8" s="70"/>
      <c r="R8" s="70"/>
      <c r="S8" s="70"/>
    </row>
    <row r="9" spans="1:19" s="10" customFormat="1" ht="28.7" customHeight="1">
      <c r="A9" s="22">
        <v>2</v>
      </c>
      <c r="B9" s="72" t="s">
        <v>14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11">
        <v>30</v>
      </c>
      <c r="N9" s="4"/>
      <c r="O9" s="1">
        <f t="shared" ref="O9:O17" si="0">SUM(M9*N9)</f>
        <v>0</v>
      </c>
      <c r="P9" s="73"/>
      <c r="Q9" s="73"/>
      <c r="R9" s="73"/>
      <c r="S9" s="73"/>
    </row>
    <row r="10" spans="1:19" s="10" customFormat="1" ht="28.7" customHeight="1">
      <c r="A10" s="21">
        <v>3</v>
      </c>
      <c r="B10" s="71" t="s">
        <v>15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9">
        <v>30</v>
      </c>
      <c r="N10" s="2"/>
      <c r="O10" s="3">
        <f t="shared" si="0"/>
        <v>0</v>
      </c>
      <c r="P10" s="70"/>
      <c r="Q10" s="70"/>
      <c r="R10" s="70"/>
      <c r="S10" s="70"/>
    </row>
    <row r="11" spans="1:19" s="10" customFormat="1" ht="28.7" customHeight="1">
      <c r="A11" s="22">
        <v>4</v>
      </c>
      <c r="B11" s="72" t="s">
        <v>16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11">
        <v>50</v>
      </c>
      <c r="N11" s="4"/>
      <c r="O11" s="1">
        <f t="shared" si="0"/>
        <v>0</v>
      </c>
      <c r="P11" s="73"/>
      <c r="Q11" s="73"/>
      <c r="R11" s="73"/>
      <c r="S11" s="73"/>
    </row>
    <row r="12" spans="1:19" s="10" customFormat="1" ht="28.7" customHeight="1">
      <c r="A12" s="21">
        <v>5</v>
      </c>
      <c r="B12" s="71" t="s">
        <v>17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9">
        <v>50</v>
      </c>
      <c r="N12" s="2"/>
      <c r="O12" s="3">
        <f t="shared" si="0"/>
        <v>0</v>
      </c>
      <c r="P12" s="70"/>
      <c r="Q12" s="70"/>
      <c r="R12" s="70"/>
      <c r="S12" s="70"/>
    </row>
    <row r="13" spans="1:19" s="10" customFormat="1" ht="28.7" customHeight="1">
      <c r="A13" s="22">
        <v>6</v>
      </c>
      <c r="B13" s="72" t="s">
        <v>18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11">
        <v>60</v>
      </c>
      <c r="N13" s="4"/>
      <c r="O13" s="1">
        <f t="shared" si="0"/>
        <v>0</v>
      </c>
      <c r="P13" s="73"/>
      <c r="Q13" s="73"/>
      <c r="R13" s="73"/>
      <c r="S13" s="73"/>
    </row>
    <row r="14" spans="1:19" s="10" customFormat="1" ht="28.7" customHeight="1">
      <c r="A14" s="21">
        <v>7</v>
      </c>
      <c r="B14" s="71" t="s">
        <v>19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9">
        <v>50</v>
      </c>
      <c r="N14" s="2"/>
      <c r="O14" s="3">
        <f t="shared" si="0"/>
        <v>0</v>
      </c>
      <c r="P14" s="70"/>
      <c r="Q14" s="70"/>
      <c r="R14" s="70"/>
      <c r="S14" s="70"/>
    </row>
    <row r="15" spans="1:19" s="10" customFormat="1" ht="28.7" customHeight="1">
      <c r="A15" s="22">
        <v>8</v>
      </c>
      <c r="B15" s="72" t="s">
        <v>20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11">
        <v>40</v>
      </c>
      <c r="N15" s="4"/>
      <c r="O15" s="1">
        <f t="shared" si="0"/>
        <v>0</v>
      </c>
      <c r="P15" s="73"/>
      <c r="Q15" s="73"/>
      <c r="R15" s="73"/>
      <c r="S15" s="73"/>
    </row>
    <row r="16" spans="1:19" s="10" customFormat="1">
      <c r="A16" s="21">
        <v>9</v>
      </c>
      <c r="B16" s="71" t="s">
        <v>21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9">
        <v>30</v>
      </c>
      <c r="N16" s="2"/>
      <c r="O16" s="3">
        <f t="shared" si="0"/>
        <v>0</v>
      </c>
      <c r="P16" s="70"/>
      <c r="Q16" s="70"/>
      <c r="R16" s="70"/>
      <c r="S16" s="70"/>
    </row>
    <row r="17" spans="1:19" s="48" customFormat="1" ht="28.7" customHeight="1">
      <c r="A17" s="22">
        <v>10</v>
      </c>
      <c r="B17" s="77" t="s">
        <v>22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11">
        <v>50</v>
      </c>
      <c r="N17" s="4"/>
      <c r="O17" s="1">
        <f t="shared" si="0"/>
        <v>0</v>
      </c>
      <c r="P17" s="73"/>
      <c r="Q17" s="73"/>
      <c r="R17" s="73"/>
      <c r="S17" s="73"/>
    </row>
    <row r="18" spans="1:19" s="10" customFormat="1" ht="28.7" customHeight="1">
      <c r="A18" s="21">
        <v>11</v>
      </c>
      <c r="B18" s="69" t="s">
        <v>23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27">
        <v>20</v>
      </c>
      <c r="N18" s="28"/>
      <c r="O18" s="29">
        <f t="shared" ref="O18" si="1">SUM(M18*N18)</f>
        <v>0</v>
      </c>
      <c r="P18" s="70"/>
      <c r="Q18" s="70"/>
      <c r="R18" s="70"/>
      <c r="S18" s="70"/>
    </row>
    <row r="19" spans="1:19" s="10" customFormat="1" ht="28.7" customHeight="1">
      <c r="A19" s="22">
        <v>12</v>
      </c>
      <c r="B19" s="72" t="s">
        <v>24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">
        <v>5</v>
      </c>
      <c r="N19" s="4"/>
      <c r="O19" s="1">
        <f>SUM(M19*N19)</f>
        <v>0</v>
      </c>
      <c r="P19" s="73"/>
      <c r="Q19" s="73"/>
      <c r="R19" s="73"/>
      <c r="S19" s="73"/>
    </row>
    <row r="20" spans="1:19" s="10" customFormat="1" ht="33.6" customHeight="1">
      <c r="A20" s="21">
        <v>13</v>
      </c>
      <c r="B20" s="71" t="s">
        <v>25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9">
        <v>30</v>
      </c>
      <c r="N20" s="2"/>
      <c r="O20" s="3">
        <f>SUM(M20*N20)</f>
        <v>0</v>
      </c>
      <c r="P20" s="70"/>
      <c r="Q20" s="70"/>
      <c r="R20" s="70"/>
      <c r="S20" s="70"/>
    </row>
    <row r="21" spans="1:19" s="53" customFormat="1" ht="28.7" customHeight="1">
      <c r="A21" s="49">
        <v>14</v>
      </c>
      <c r="B21" s="97" t="s">
        <v>26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50">
        <v>25</v>
      </c>
      <c r="N21" s="51"/>
      <c r="O21" s="52">
        <f>SUM(M21*N21)</f>
        <v>0</v>
      </c>
      <c r="P21" s="98"/>
      <c r="Q21" s="98"/>
      <c r="R21" s="98"/>
      <c r="S21" s="98"/>
    </row>
    <row r="22" spans="1:19" s="10" customFormat="1" ht="21" customHeight="1">
      <c r="A22" s="21">
        <v>15</v>
      </c>
      <c r="B22" s="71" t="s">
        <v>27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9">
        <v>50</v>
      </c>
      <c r="N22" s="2"/>
      <c r="O22" s="3">
        <f>SUM(M22*N22)</f>
        <v>0</v>
      </c>
      <c r="P22" s="70"/>
      <c r="Q22" s="70"/>
      <c r="R22" s="70"/>
      <c r="S22" s="70"/>
    </row>
    <row r="23" spans="1:19" s="10" customFormat="1" ht="20.25" customHeight="1">
      <c r="A23" s="63" t="s">
        <v>28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13">
        <f>SUM(M8:M19,M20:M22)</f>
        <v>550</v>
      </c>
      <c r="N23" s="13"/>
      <c r="O23" s="13">
        <v>0</v>
      </c>
      <c r="P23" s="94"/>
      <c r="Q23" s="95"/>
      <c r="R23" s="95"/>
      <c r="S23" s="96"/>
    </row>
    <row r="24" spans="1:19" ht="6.6" customHeight="1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ht="18" customHeight="1">
      <c r="B25" s="79" t="s">
        <v>29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42.6" customHeight="1">
      <c r="A26" s="65" t="s">
        <v>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8" t="s">
        <v>9</v>
      </c>
      <c r="N26" s="8" t="s">
        <v>10</v>
      </c>
      <c r="O26" s="8" t="s">
        <v>11</v>
      </c>
      <c r="P26" s="80" t="s">
        <v>30</v>
      </c>
      <c r="Q26" s="81"/>
      <c r="R26" s="81"/>
      <c r="S26" s="81"/>
    </row>
    <row r="27" spans="1:19" s="10" customFormat="1" ht="41.45" customHeight="1">
      <c r="A27" s="21">
        <v>16</v>
      </c>
      <c r="B27" s="69" t="s">
        <v>31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27">
        <v>25</v>
      </c>
      <c r="N27" s="28"/>
      <c r="O27" s="29">
        <f>SUM(M27*N27)</f>
        <v>0</v>
      </c>
      <c r="P27" s="70"/>
      <c r="Q27" s="70"/>
      <c r="R27" s="70"/>
      <c r="S27" s="70"/>
    </row>
    <row r="28" spans="1:19" s="53" customFormat="1" ht="27" customHeight="1">
      <c r="A28" s="22">
        <v>17</v>
      </c>
      <c r="B28" s="77" t="s">
        <v>32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11">
        <v>25</v>
      </c>
      <c r="N28" s="4"/>
      <c r="O28" s="1">
        <f>SUM(M28*N28)</f>
        <v>0</v>
      </c>
      <c r="P28" s="73"/>
      <c r="Q28" s="73"/>
      <c r="R28" s="73"/>
      <c r="S28" s="73"/>
    </row>
    <row r="29" spans="1:19" ht="15.95" customHeight="1">
      <c r="A29" s="21">
        <v>18</v>
      </c>
      <c r="B29" s="71" t="s">
        <v>33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9">
        <v>5</v>
      </c>
      <c r="N29" s="2"/>
      <c r="O29" s="3">
        <f>SUM(M29*N29)</f>
        <v>0</v>
      </c>
      <c r="P29" s="70"/>
      <c r="Q29" s="70"/>
      <c r="R29" s="70"/>
      <c r="S29" s="70"/>
    </row>
    <row r="30" spans="1:19" s="53" customFormat="1" ht="28.7" customHeight="1">
      <c r="A30" s="22">
        <v>19</v>
      </c>
      <c r="B30" s="102" t="s">
        <v>34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1">
        <v>100</v>
      </c>
      <c r="N30" s="4"/>
      <c r="O30" s="1">
        <f>SUM(M30*N30)</f>
        <v>0</v>
      </c>
      <c r="P30" s="105"/>
      <c r="Q30" s="106"/>
      <c r="R30" s="106"/>
      <c r="S30" s="107"/>
    </row>
    <row r="31" spans="1:19" ht="39.6" customHeight="1">
      <c r="A31" s="21">
        <v>20</v>
      </c>
      <c r="B31" s="69" t="s">
        <v>35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27">
        <v>20</v>
      </c>
      <c r="N31" s="28"/>
      <c r="O31" s="29">
        <f t="shared" ref="O31" si="2">SUM(M31*N31)</f>
        <v>0</v>
      </c>
      <c r="P31" s="70"/>
      <c r="Q31" s="70"/>
      <c r="R31" s="70"/>
      <c r="S31" s="70"/>
    </row>
    <row r="32" spans="1:19" s="53" customFormat="1" ht="16.5" customHeight="1">
      <c r="A32" s="22">
        <v>21</v>
      </c>
      <c r="B32" s="77" t="s">
        <v>36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11">
        <v>100</v>
      </c>
      <c r="N32" s="4"/>
      <c r="O32" s="1">
        <f>SUM(M32*N32)</f>
        <v>0</v>
      </c>
      <c r="P32" s="73"/>
      <c r="Q32" s="73"/>
      <c r="R32" s="73"/>
      <c r="S32" s="73"/>
    </row>
    <row r="33" spans="1:19" ht="28.7" customHeight="1">
      <c r="A33" s="21">
        <v>22</v>
      </c>
      <c r="B33" s="69" t="s">
        <v>37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27">
        <v>100</v>
      </c>
      <c r="N33" s="28"/>
      <c r="O33" s="29">
        <f>SUM(M33*N33)</f>
        <v>0</v>
      </c>
      <c r="P33" s="70"/>
      <c r="Q33" s="70"/>
      <c r="R33" s="70"/>
      <c r="S33" s="70"/>
    </row>
    <row r="34" spans="1:19" s="10" customFormat="1" ht="15.75" customHeight="1">
      <c r="A34" s="66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12">
        <f>SUM(M27:M33)</f>
        <v>375</v>
      </c>
      <c r="N34" s="12"/>
      <c r="O34" s="12">
        <f>SUM(O27:O33)</f>
        <v>0</v>
      </c>
      <c r="P34" s="59"/>
      <c r="Q34" s="60"/>
      <c r="R34" s="60"/>
      <c r="S34" s="61"/>
    </row>
    <row r="35" spans="1:19" s="53" customFormat="1" ht="39.6" customHeight="1">
      <c r="A35" s="22">
        <v>23</v>
      </c>
      <c r="B35" s="72" t="s">
        <v>39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11">
        <v>30</v>
      </c>
      <c r="N35" s="4"/>
      <c r="O35" s="1">
        <f t="shared" ref="O35:O42" si="3">SUM(M35*N35)</f>
        <v>0</v>
      </c>
      <c r="P35" s="73"/>
      <c r="Q35" s="73"/>
      <c r="R35" s="73"/>
      <c r="S35" s="73"/>
    </row>
    <row r="36" spans="1:19" ht="28.7" customHeight="1">
      <c r="A36" s="21">
        <v>24</v>
      </c>
      <c r="B36" s="69" t="s">
        <v>40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27">
        <v>25</v>
      </c>
      <c r="N36" s="28"/>
      <c r="O36" s="29">
        <f t="shared" si="3"/>
        <v>0</v>
      </c>
      <c r="P36" s="70"/>
      <c r="Q36" s="70"/>
      <c r="R36" s="70"/>
      <c r="S36" s="70"/>
    </row>
    <row r="37" spans="1:19" s="53" customFormat="1" ht="28.7" customHeight="1">
      <c r="A37" s="22">
        <v>25</v>
      </c>
      <c r="B37" s="72" t="s">
        <v>41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11">
        <v>100</v>
      </c>
      <c r="N37" s="4"/>
      <c r="O37" s="1">
        <f t="shared" si="3"/>
        <v>0</v>
      </c>
      <c r="P37" s="73"/>
      <c r="Q37" s="73"/>
      <c r="R37" s="73"/>
      <c r="S37" s="73"/>
    </row>
    <row r="38" spans="1:19" ht="39.6" customHeight="1">
      <c r="A38" s="21">
        <v>26</v>
      </c>
      <c r="B38" s="69" t="s">
        <v>42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27">
        <v>25</v>
      </c>
      <c r="N38" s="28"/>
      <c r="O38" s="29">
        <f t="shared" si="3"/>
        <v>0</v>
      </c>
      <c r="P38" s="70"/>
      <c r="Q38" s="70"/>
      <c r="R38" s="70"/>
      <c r="S38" s="70"/>
    </row>
    <row r="39" spans="1:19" s="53" customFormat="1" ht="39.6" customHeight="1">
      <c r="A39" s="22">
        <v>27</v>
      </c>
      <c r="B39" s="72" t="s">
        <v>43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11">
        <v>25</v>
      </c>
      <c r="N39" s="4"/>
      <c r="O39" s="1">
        <f t="shared" si="3"/>
        <v>0</v>
      </c>
      <c r="P39" s="73"/>
      <c r="Q39" s="73"/>
      <c r="R39" s="73"/>
      <c r="S39" s="73"/>
    </row>
    <row r="40" spans="1:19" ht="21" customHeight="1">
      <c r="A40" s="21">
        <v>28</v>
      </c>
      <c r="B40" s="69" t="s">
        <v>44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27">
        <v>25</v>
      </c>
      <c r="N40" s="28"/>
      <c r="O40" s="29">
        <f t="shared" si="3"/>
        <v>0</v>
      </c>
      <c r="P40" s="70"/>
      <c r="Q40" s="70"/>
      <c r="R40" s="70"/>
      <c r="S40" s="70"/>
    </row>
    <row r="41" spans="1:19" s="53" customFormat="1" ht="32.450000000000003" customHeight="1">
      <c r="A41" s="22">
        <v>29</v>
      </c>
      <c r="B41" s="72" t="s">
        <v>45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11">
        <v>25</v>
      </c>
      <c r="N41" s="4"/>
      <c r="O41" s="1">
        <f t="shared" si="3"/>
        <v>0</v>
      </c>
      <c r="P41" s="73"/>
      <c r="Q41" s="73"/>
      <c r="R41" s="73"/>
      <c r="S41" s="73"/>
    </row>
    <row r="42" spans="1:19" ht="42" customHeight="1">
      <c r="A42" s="21">
        <v>30</v>
      </c>
      <c r="B42" s="71" t="s">
        <v>46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27">
        <v>40</v>
      </c>
      <c r="N42" s="28"/>
      <c r="O42" s="29">
        <f t="shared" si="3"/>
        <v>0</v>
      </c>
      <c r="P42" s="70"/>
      <c r="Q42" s="70"/>
      <c r="R42" s="70"/>
      <c r="S42" s="70"/>
    </row>
    <row r="43" spans="1:19" s="53" customFormat="1" ht="39.6" customHeight="1">
      <c r="A43" s="54">
        <v>31</v>
      </c>
      <c r="B43" s="99" t="s">
        <v>47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1">
        <v>25</v>
      </c>
      <c r="N43" s="4"/>
      <c r="O43" s="1">
        <f t="shared" ref="O43:O49" si="4">SUM(M43*N43)</f>
        <v>0</v>
      </c>
      <c r="P43" s="100" t="s">
        <v>48</v>
      </c>
      <c r="Q43" s="73"/>
      <c r="R43" s="73"/>
      <c r="S43" s="73"/>
    </row>
    <row r="44" spans="1:19" ht="28.7" customHeight="1">
      <c r="A44" s="21">
        <v>32</v>
      </c>
      <c r="B44" s="71" t="s">
        <v>49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27">
        <v>35</v>
      </c>
      <c r="N44" s="28"/>
      <c r="O44" s="29">
        <f t="shared" si="4"/>
        <v>0</v>
      </c>
      <c r="P44" s="70"/>
      <c r="Q44" s="70"/>
      <c r="R44" s="70"/>
      <c r="S44" s="70"/>
    </row>
    <row r="45" spans="1:19" s="53" customFormat="1" ht="28.7" customHeight="1">
      <c r="A45" s="22">
        <v>33</v>
      </c>
      <c r="B45" s="72" t="s">
        <v>50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11">
        <v>50</v>
      </c>
      <c r="N45" s="4"/>
      <c r="O45" s="1">
        <f>SUM(M45*N45)</f>
        <v>0</v>
      </c>
      <c r="P45" s="73"/>
      <c r="Q45" s="73"/>
      <c r="R45" s="73"/>
      <c r="S45" s="73"/>
    </row>
    <row r="46" spans="1:19" ht="15.6" customHeight="1">
      <c r="A46" s="66" t="s">
        <v>38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8"/>
      <c r="M46" s="12">
        <f>SUM(M35:M45)</f>
        <v>405</v>
      </c>
      <c r="N46" s="12"/>
      <c r="O46" s="12">
        <f>SUM(O35:O45)</f>
        <v>0</v>
      </c>
      <c r="P46" s="59"/>
      <c r="Q46" s="60"/>
      <c r="R46" s="60"/>
      <c r="S46" s="61"/>
    </row>
    <row r="47" spans="1:19" s="53" customFormat="1" ht="39.6" customHeight="1">
      <c r="A47" s="22">
        <v>34</v>
      </c>
      <c r="B47" s="72" t="s">
        <v>51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11">
        <v>50</v>
      </c>
      <c r="N47" s="4"/>
      <c r="O47" s="1">
        <f t="shared" si="4"/>
        <v>0</v>
      </c>
      <c r="P47" s="73"/>
      <c r="Q47" s="73"/>
      <c r="R47" s="73"/>
      <c r="S47" s="73"/>
    </row>
    <row r="48" spans="1:19" ht="36" customHeight="1">
      <c r="A48" s="21">
        <v>35</v>
      </c>
      <c r="B48" s="69" t="s">
        <v>52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27">
        <v>25</v>
      </c>
      <c r="N48" s="28"/>
      <c r="O48" s="29">
        <f>SUM(M48*N48)</f>
        <v>0</v>
      </c>
      <c r="P48" s="70"/>
      <c r="Q48" s="70"/>
      <c r="R48" s="70"/>
      <c r="S48" s="70"/>
    </row>
    <row r="49" spans="1:19" s="53" customFormat="1" ht="39.6" customHeight="1">
      <c r="A49" s="26">
        <v>36</v>
      </c>
      <c r="B49" s="99" t="s">
        <v>53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11">
        <v>25</v>
      </c>
      <c r="N49" s="4"/>
      <c r="O49" s="1">
        <f t="shared" si="4"/>
        <v>0</v>
      </c>
      <c r="P49" s="73"/>
      <c r="Q49" s="73"/>
      <c r="R49" s="73"/>
      <c r="S49" s="73"/>
    </row>
    <row r="50" spans="1:19" ht="39" customHeight="1">
      <c r="A50" s="31">
        <v>37</v>
      </c>
      <c r="B50" s="101" t="s">
        <v>54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27">
        <v>100</v>
      </c>
      <c r="N50" s="28"/>
      <c r="O50" s="29">
        <f>SUM(M50*N50)</f>
        <v>0</v>
      </c>
      <c r="P50" s="70"/>
      <c r="Q50" s="70"/>
      <c r="R50" s="70"/>
      <c r="S50" s="70"/>
    </row>
    <row r="51" spans="1:19" s="53" customFormat="1" ht="17.100000000000001" customHeight="1">
      <c r="A51" s="26">
        <v>38</v>
      </c>
      <c r="B51" s="72" t="s">
        <v>55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11">
        <v>100</v>
      </c>
      <c r="N51" s="4"/>
      <c r="O51" s="1">
        <f>SUM(M51*N51)</f>
        <v>0</v>
      </c>
      <c r="P51" s="73"/>
      <c r="Q51" s="73"/>
      <c r="R51" s="73"/>
      <c r="S51" s="73"/>
    </row>
    <row r="52" spans="1:19" ht="27.6" customHeight="1">
      <c r="A52" s="21">
        <v>39</v>
      </c>
      <c r="B52" s="71" t="s">
        <v>56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27">
        <v>50</v>
      </c>
      <c r="N52" s="28"/>
      <c r="O52" s="29">
        <f>SUM(M52*N52)</f>
        <v>0</v>
      </c>
      <c r="P52" s="70"/>
      <c r="Q52" s="70"/>
      <c r="R52" s="70"/>
      <c r="S52" s="70"/>
    </row>
    <row r="53" spans="1:19" s="53" customFormat="1" ht="28.7" customHeight="1">
      <c r="A53" s="26">
        <v>40</v>
      </c>
      <c r="B53" s="92" t="s">
        <v>57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11">
        <v>25</v>
      </c>
      <c r="N53" s="4"/>
      <c r="O53" s="1">
        <f>SUM(M53*N53)</f>
        <v>0</v>
      </c>
      <c r="P53" s="73"/>
      <c r="Q53" s="73"/>
      <c r="R53" s="73"/>
      <c r="S53" s="73"/>
    </row>
    <row r="54" spans="1:19" ht="15.6" customHeight="1">
      <c r="A54" s="66" t="s">
        <v>38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8"/>
      <c r="M54" s="12">
        <f>SUM(M47:M53)</f>
        <v>375</v>
      </c>
      <c r="N54" s="12"/>
      <c r="O54" s="12">
        <f>SUM(O47:O53)</f>
        <v>0</v>
      </c>
      <c r="P54" s="59"/>
      <c r="Q54" s="60"/>
      <c r="R54" s="60"/>
      <c r="S54" s="61"/>
    </row>
    <row r="55" spans="1:19" ht="17.45" customHeight="1">
      <c r="A55" s="89" t="s">
        <v>28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90"/>
      <c r="M55" s="14">
        <f>M23</f>
        <v>550</v>
      </c>
      <c r="N55" s="14"/>
      <c r="O55" s="14">
        <f>O23</f>
        <v>0</v>
      </c>
      <c r="P55" s="85"/>
      <c r="Q55" s="85"/>
      <c r="R55" s="85"/>
      <c r="S55" s="86"/>
    </row>
    <row r="56" spans="1:19" ht="17.45" customHeight="1">
      <c r="A56" s="87" t="s">
        <v>58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8"/>
      <c r="M56" s="16">
        <f>SUM(M54,M46,M34)</f>
        <v>1155</v>
      </c>
      <c r="N56" s="16"/>
      <c r="O56" s="16">
        <f>SUM(O54,O46,O34)</f>
        <v>0</v>
      </c>
      <c r="P56" s="85"/>
      <c r="Q56" s="85"/>
      <c r="R56" s="85"/>
      <c r="S56" s="86"/>
    </row>
    <row r="57" spans="1:19" ht="22.9" customHeight="1">
      <c r="A57" s="91" t="s">
        <v>59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15">
        <f>SUM(M55:M56)</f>
        <v>1705</v>
      </c>
      <c r="N57" s="15"/>
      <c r="O57" s="15">
        <f>SUM(O55:O56)</f>
        <v>0</v>
      </c>
      <c r="P57" s="82"/>
      <c r="Q57" s="83"/>
      <c r="R57" s="83"/>
      <c r="S57" s="84"/>
    </row>
    <row r="59" spans="1:19" s="19" customFormat="1" ht="28.9" customHeight="1">
      <c r="A59" s="25"/>
      <c r="B59" s="76" t="s">
        <v>60</v>
      </c>
      <c r="C59" s="76"/>
      <c r="D59" s="76"/>
      <c r="E59" s="76"/>
      <c r="F59" s="76"/>
      <c r="G59" s="76"/>
      <c r="H59" s="76"/>
      <c r="J59" s="20">
        <f>N29</f>
        <v>0</v>
      </c>
    </row>
    <row r="60" spans="1:19" ht="13.15" customHeight="1">
      <c r="B60" s="17"/>
      <c r="C60" s="17"/>
      <c r="D60" s="17"/>
      <c r="E60" s="17"/>
      <c r="F60" s="17"/>
      <c r="G60" s="17"/>
      <c r="H60" s="17"/>
      <c r="J60" s="18"/>
    </row>
  </sheetData>
  <mergeCells count="116">
    <mergeCell ref="B29:L29"/>
    <mergeCell ref="P29:S29"/>
    <mergeCell ref="B22:L22"/>
    <mergeCell ref="P22:S22"/>
    <mergeCell ref="B39:L39"/>
    <mergeCell ref="P39:S39"/>
    <mergeCell ref="B40:L40"/>
    <mergeCell ref="P40:S40"/>
    <mergeCell ref="B28:L28"/>
    <mergeCell ref="P28:S28"/>
    <mergeCell ref="P32:S32"/>
    <mergeCell ref="B31:L31"/>
    <mergeCell ref="P31:S31"/>
    <mergeCell ref="P38:S38"/>
    <mergeCell ref="B24:S24"/>
    <mergeCell ref="B38:L38"/>
    <mergeCell ref="P34:S34"/>
    <mergeCell ref="B30:L30"/>
    <mergeCell ref="P30:S30"/>
    <mergeCell ref="B36:L36"/>
    <mergeCell ref="P36:S36"/>
    <mergeCell ref="B33:L33"/>
    <mergeCell ref="P33:S33"/>
    <mergeCell ref="B32:L32"/>
    <mergeCell ref="B45:L45"/>
    <mergeCell ref="P45:S45"/>
    <mergeCell ref="B35:L35"/>
    <mergeCell ref="P35:S35"/>
    <mergeCell ref="P42:S42"/>
    <mergeCell ref="P53:S53"/>
    <mergeCell ref="B51:L51"/>
    <mergeCell ref="P51:S51"/>
    <mergeCell ref="B42:L42"/>
    <mergeCell ref="B43:L43"/>
    <mergeCell ref="P43:S43"/>
    <mergeCell ref="B44:L44"/>
    <mergeCell ref="P44:S44"/>
    <mergeCell ref="B47:L47"/>
    <mergeCell ref="P47:S47"/>
    <mergeCell ref="B50:L50"/>
    <mergeCell ref="P50:S50"/>
    <mergeCell ref="P48:S48"/>
    <mergeCell ref="B49:L49"/>
    <mergeCell ref="P49:S49"/>
    <mergeCell ref="B1:S1"/>
    <mergeCell ref="N2:S2"/>
    <mergeCell ref="N3:S3"/>
    <mergeCell ref="N4:S4"/>
    <mergeCell ref="K2:M2"/>
    <mergeCell ref="K3:M3"/>
    <mergeCell ref="K4:M4"/>
    <mergeCell ref="E3:I3"/>
    <mergeCell ref="P23:S23"/>
    <mergeCell ref="P12:S12"/>
    <mergeCell ref="P14:S14"/>
    <mergeCell ref="P15:S15"/>
    <mergeCell ref="P17:S17"/>
    <mergeCell ref="P19:S19"/>
    <mergeCell ref="B19:L19"/>
    <mergeCell ref="B13:L13"/>
    <mergeCell ref="P13:S13"/>
    <mergeCell ref="B18:L18"/>
    <mergeCell ref="P18:S18"/>
    <mergeCell ref="B20:L20"/>
    <mergeCell ref="P20:S20"/>
    <mergeCell ref="B21:L21"/>
    <mergeCell ref="P21:S21"/>
    <mergeCell ref="P11:S11"/>
    <mergeCell ref="B14:L14"/>
    <mergeCell ref="B15:L15"/>
    <mergeCell ref="B59:H59"/>
    <mergeCell ref="E4:I4"/>
    <mergeCell ref="B52:L52"/>
    <mergeCell ref="P52:S52"/>
    <mergeCell ref="B16:L16"/>
    <mergeCell ref="B17:L17"/>
    <mergeCell ref="B5:S5"/>
    <mergeCell ref="B6:S6"/>
    <mergeCell ref="B25:S25"/>
    <mergeCell ref="P26:S26"/>
    <mergeCell ref="P57:S57"/>
    <mergeCell ref="P55:S55"/>
    <mergeCell ref="P54:S54"/>
    <mergeCell ref="P56:S56"/>
    <mergeCell ref="A54:L54"/>
    <mergeCell ref="A56:L56"/>
    <mergeCell ref="A55:L55"/>
    <mergeCell ref="A57:L57"/>
    <mergeCell ref="B41:L41"/>
    <mergeCell ref="P41:S41"/>
    <mergeCell ref="B48:L48"/>
    <mergeCell ref="B53:L53"/>
    <mergeCell ref="B2:D2"/>
    <mergeCell ref="B3:D3"/>
    <mergeCell ref="B4:D4"/>
    <mergeCell ref="E2:I2"/>
    <mergeCell ref="P46:S46"/>
    <mergeCell ref="A7:L7"/>
    <mergeCell ref="A23:L23"/>
    <mergeCell ref="A26:L26"/>
    <mergeCell ref="A34:L34"/>
    <mergeCell ref="A46:L46"/>
    <mergeCell ref="B27:L27"/>
    <mergeCell ref="P16:S16"/>
    <mergeCell ref="P27:S27"/>
    <mergeCell ref="B8:L8"/>
    <mergeCell ref="B9:L9"/>
    <mergeCell ref="B10:L10"/>
    <mergeCell ref="B11:L11"/>
    <mergeCell ref="B12:L12"/>
    <mergeCell ref="B37:L37"/>
    <mergeCell ref="P37:S37"/>
    <mergeCell ref="P7:S7"/>
    <mergeCell ref="P8:S8"/>
    <mergeCell ref="P9:S9"/>
    <mergeCell ref="P10:S10"/>
  </mergeCells>
  <hyperlinks>
    <hyperlink ref="P43" r:id="rId1" xr:uid="{9A7104D9-5EC0-4ADA-9AE9-FE2C8732CC96}"/>
  </hyperlinks>
  <pageMargins left="0.38900000000000001" right="0.25" top="2" bottom="0.318" header="0.20300000000000001" footer="0.03"/>
  <pageSetup paperSize="5" orientation="landscape" r:id="rId2"/>
  <headerFooter alignWithMargins="0">
    <oddHeader>&amp;L&amp;G&amp;C&amp;G&amp;R&amp;G</oddHeader>
    <oddFooter>&amp;L&amp;"Arial,Bold"&amp;8&amp;U&gt;&amp;U 3500 Points= Titanium                                   1500-3499 Points= Platinum&amp;C&amp;"Arial,Bold"&amp;8 750-1499 Points= Gold&amp;R&amp;"Arial,Bold"&amp;8 500-749 Points= Silver                                         100-499 Points= Bronze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B2D5-8BD3-478A-B6ED-DE9747C7A639}">
  <sheetPr>
    <pageSetUpPr fitToPage="1"/>
  </sheetPr>
  <dimension ref="A1:S47"/>
  <sheetViews>
    <sheetView topLeftCell="A3" zoomScale="90" zoomScaleNormal="90" workbookViewId="0">
      <selection activeCell="S26" sqref="S1:S1048576"/>
    </sheetView>
  </sheetViews>
  <sheetFormatPr defaultColWidth="8.7109375" defaultRowHeight="12.6"/>
  <cols>
    <col min="1" max="1" width="27.140625" style="37" customWidth="1"/>
    <col min="2" max="2" width="10.5703125" style="37" customWidth="1"/>
    <col min="3" max="3" width="6.28515625" style="37" customWidth="1"/>
    <col min="4" max="4" width="5.28515625" style="37" customWidth="1"/>
    <col min="5" max="6" width="2" style="37" customWidth="1"/>
    <col min="7" max="7" width="4.28515625" style="37" customWidth="1"/>
    <col min="8" max="8" width="13.7109375" style="37" customWidth="1"/>
    <col min="9" max="9" width="11.5703125" style="37" customWidth="1"/>
    <col min="10" max="10" width="29.7109375" style="37" customWidth="1"/>
    <col min="11" max="11" width="9.42578125" style="37" customWidth="1"/>
    <col min="12" max="12" width="1" style="37" customWidth="1"/>
    <col min="13" max="13" width="6.28515625" style="37" customWidth="1"/>
    <col min="14" max="14" width="9.42578125" style="37" customWidth="1"/>
    <col min="15" max="15" width="14.7109375" style="37" customWidth="1"/>
    <col min="16" max="16" width="3" style="37" customWidth="1"/>
    <col min="17" max="17" width="11.140625" style="37" bestFit="1" customWidth="1"/>
    <col min="18" max="18" width="19.28515625" style="37" customWidth="1"/>
    <col min="19" max="19" width="3.42578125" style="37" hidden="1" customWidth="1"/>
    <col min="20" max="20" width="130.28515625" style="37" customWidth="1"/>
    <col min="21" max="16384" width="8.7109375" style="37"/>
  </cols>
  <sheetData>
    <row r="1" spans="1:19" ht="126.95" customHeight="1"/>
    <row r="2" spans="1:19" ht="45" customHeight="1">
      <c r="A2" s="135" t="s">
        <v>61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9" ht="33" customHeight="1">
      <c r="A3" s="136" t="s">
        <v>62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ht="21" customHeight="1">
      <c r="A4" s="137" t="s">
        <v>63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9" ht="93.9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9" s="41" customFormat="1" ht="15" customHeight="1">
      <c r="A6" s="43" t="s">
        <v>64</v>
      </c>
      <c r="B6" s="139">
        <f>'DLWV Scorecard'!$E2</f>
        <v>0</v>
      </c>
      <c r="C6" s="139"/>
      <c r="D6" s="139"/>
      <c r="E6" s="139"/>
      <c r="F6" s="139"/>
      <c r="G6" s="139"/>
      <c r="H6" s="139"/>
      <c r="I6" s="139"/>
      <c r="J6" s="43" t="s">
        <v>65</v>
      </c>
      <c r="K6" s="139"/>
      <c r="L6" s="139"/>
      <c r="M6" s="139"/>
      <c r="N6" s="139"/>
      <c r="O6" s="139"/>
      <c r="P6" s="139"/>
    </row>
    <row r="7" spans="1:19" s="41" customFormat="1" ht="15" customHeight="1">
      <c r="A7" s="43" t="s">
        <v>66</v>
      </c>
      <c r="B7" s="139">
        <f>'DLWV Scorecard'!$E3</f>
        <v>0</v>
      </c>
      <c r="C7" s="139"/>
      <c r="D7" s="139"/>
      <c r="E7" s="139"/>
      <c r="F7" s="139"/>
      <c r="G7" s="139"/>
      <c r="H7" s="139"/>
      <c r="I7" s="139"/>
      <c r="J7" s="43" t="s">
        <v>67</v>
      </c>
      <c r="K7" s="139">
        <f>'DLWV Scorecard'!$E4</f>
        <v>0</v>
      </c>
      <c r="L7" s="139"/>
      <c r="M7" s="139"/>
      <c r="N7" s="139"/>
      <c r="O7" s="139"/>
      <c r="P7" s="139"/>
    </row>
    <row r="8" spans="1:19" s="41" customFormat="1" ht="15" customHeight="1">
      <c r="A8" s="140" t="s">
        <v>68</v>
      </c>
      <c r="B8" s="140"/>
      <c r="C8" s="140"/>
      <c r="D8" s="140"/>
      <c r="E8" s="140"/>
      <c r="F8" s="140"/>
      <c r="G8" s="140"/>
      <c r="H8" s="140"/>
      <c r="I8" s="140"/>
      <c r="J8" s="42" t="s">
        <v>69</v>
      </c>
      <c r="K8" s="43"/>
      <c r="L8" s="43"/>
      <c r="M8" s="43"/>
      <c r="N8" s="43"/>
      <c r="O8" s="43"/>
      <c r="P8" s="43"/>
    </row>
    <row r="9" spans="1:19" s="41" customFormat="1" ht="15" customHeight="1">
      <c r="A9" s="43" t="s">
        <v>70</v>
      </c>
      <c r="B9" s="139">
        <f>'DLWV Scorecard'!$N2</f>
        <v>0</v>
      </c>
      <c r="C9" s="139"/>
      <c r="D9" s="139"/>
      <c r="E9" s="139"/>
      <c r="F9" s="139"/>
      <c r="G9" s="139"/>
      <c r="H9" s="139"/>
      <c r="I9" s="139"/>
      <c r="J9" s="43" t="s">
        <v>67</v>
      </c>
      <c r="K9" s="139">
        <f>'DLWV Scorecard'!$N4</f>
        <v>0</v>
      </c>
      <c r="L9" s="139"/>
      <c r="M9" s="139"/>
      <c r="N9" s="139"/>
      <c r="O9" s="139"/>
      <c r="P9" s="139"/>
    </row>
    <row r="10" spans="1:19" s="40" customFormat="1" ht="12.4"/>
    <row r="11" spans="1:19" s="43" customFormat="1" ht="21" customHeight="1">
      <c r="A11" s="42" t="s">
        <v>71</v>
      </c>
      <c r="J11" s="42" t="s">
        <v>72</v>
      </c>
    </row>
    <row r="12" spans="1:19" ht="21" customHeight="1">
      <c r="A12" s="108" t="s">
        <v>73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09"/>
      <c r="N12" s="109"/>
      <c r="O12" s="109"/>
      <c r="P12" s="109"/>
      <c r="Q12" s="109"/>
    </row>
    <row r="13" spans="1:19" ht="38.1" customHeight="1">
      <c r="A13" s="110" t="s">
        <v>74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2"/>
    </row>
    <row r="14" spans="1:19" ht="39.950000000000003" customHeight="1">
      <c r="A14" s="113" t="s">
        <v>75</v>
      </c>
      <c r="B14" s="114"/>
      <c r="C14" s="114"/>
      <c r="D14" s="114"/>
      <c r="E14" s="114"/>
      <c r="F14" s="114"/>
      <c r="G14" s="114"/>
      <c r="H14" s="114"/>
      <c r="I14" s="114"/>
      <c r="J14" s="115"/>
      <c r="K14" s="116" t="s">
        <v>76</v>
      </c>
      <c r="L14" s="117"/>
      <c r="M14" s="118" t="s">
        <v>77</v>
      </c>
      <c r="N14" s="119"/>
      <c r="O14" s="32" t="s">
        <v>78</v>
      </c>
      <c r="P14" s="120" t="s">
        <v>79</v>
      </c>
      <c r="Q14" s="121"/>
    </row>
    <row r="15" spans="1:19" ht="20.100000000000001" customHeight="1">
      <c r="A15" s="113" t="s">
        <v>80</v>
      </c>
      <c r="B15" s="114"/>
      <c r="C15" s="114"/>
      <c r="D15" s="114"/>
      <c r="E15" s="114"/>
      <c r="F15" s="114"/>
      <c r="G15" s="114"/>
      <c r="H15" s="114"/>
      <c r="I15" s="114"/>
      <c r="J15" s="115"/>
      <c r="K15" s="122">
        <v>25</v>
      </c>
      <c r="L15" s="123"/>
      <c r="M15" s="113">
        <f>SUMIFS('DLWV Scorecard'!$N:$N,'DLWV Scorecard'!$A:$A,'HRSA Scorecard'!S15)</f>
        <v>0</v>
      </c>
      <c r="N15" s="115"/>
      <c r="O15" s="38">
        <f>B47</f>
        <v>0</v>
      </c>
      <c r="P15" s="124">
        <f>K15*M15</f>
        <v>0</v>
      </c>
      <c r="Q15" s="125"/>
      <c r="S15" s="37">
        <v>17</v>
      </c>
    </row>
    <row r="16" spans="1:19" ht="26.1" customHeight="1">
      <c r="A16" s="113" t="s">
        <v>81</v>
      </c>
      <c r="B16" s="114"/>
      <c r="C16" s="114"/>
      <c r="D16" s="114"/>
      <c r="E16" s="114"/>
      <c r="F16" s="114"/>
      <c r="G16" s="114"/>
      <c r="H16" s="114"/>
      <c r="I16" s="114"/>
      <c r="J16" s="115"/>
      <c r="K16" s="122">
        <v>50</v>
      </c>
      <c r="L16" s="123"/>
      <c r="M16" s="126"/>
      <c r="N16" s="127"/>
      <c r="O16" s="38"/>
      <c r="P16" s="124">
        <v>0</v>
      </c>
      <c r="Q16" s="125"/>
    </row>
    <row r="17" spans="1:19" ht="36.950000000000003" customHeight="1">
      <c r="A17" s="113" t="s">
        <v>82</v>
      </c>
      <c r="B17" s="114"/>
      <c r="C17" s="114"/>
      <c r="D17" s="114"/>
      <c r="E17" s="114"/>
      <c r="F17" s="114"/>
      <c r="G17" s="114"/>
      <c r="H17" s="114"/>
      <c r="I17" s="114"/>
      <c r="J17" s="115"/>
      <c r="K17" s="118">
        <v>1</v>
      </c>
      <c r="L17" s="119"/>
      <c r="M17" s="126"/>
      <c r="N17" s="127"/>
      <c r="O17" s="39">
        <f>'DLWV Scorecard'!J59</f>
        <v>0</v>
      </c>
      <c r="P17" s="124">
        <f>K17*O17</f>
        <v>0</v>
      </c>
      <c r="Q17" s="125"/>
    </row>
    <row r="18" spans="1:19" ht="26.1" customHeight="1">
      <c r="A18" s="110" t="s">
        <v>83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</row>
    <row r="19" spans="1:19" ht="24.95" customHeight="1">
      <c r="A19" s="33" t="s">
        <v>76</v>
      </c>
      <c r="B19" s="34" t="s">
        <v>84</v>
      </c>
      <c r="C19" s="131" t="s">
        <v>85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  <c r="Q19" s="33" t="s">
        <v>79</v>
      </c>
    </row>
    <row r="20" spans="1:19" ht="24" customHeight="1">
      <c r="A20" s="35">
        <v>50</v>
      </c>
      <c r="B20" s="39">
        <f>SUMIFS('DLWV Scorecard'!$N:$N,'DLWV Scorecard'!$A:$A,'HRSA Scorecard'!$S20)</f>
        <v>0</v>
      </c>
      <c r="C20" s="128" t="s">
        <v>86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  <c r="Q20" s="36">
        <f>A20*B20</f>
        <v>0</v>
      </c>
      <c r="S20" s="37">
        <v>19</v>
      </c>
    </row>
    <row r="21" spans="1:19" ht="24" customHeight="1">
      <c r="A21" s="35">
        <v>50</v>
      </c>
      <c r="B21" s="39">
        <f>SUMIFS('DLWV Scorecard'!$N:$N,'DLWV Scorecard'!$A:$A,'HRSA Scorecard'!$S21)</f>
        <v>0</v>
      </c>
      <c r="C21" s="128" t="s">
        <v>87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  <c r="Q21" s="36">
        <f t="shared" ref="Q21:Q47" si="0">A21*B21</f>
        <v>0</v>
      </c>
      <c r="S21" s="37">
        <v>24</v>
      </c>
    </row>
    <row r="22" spans="1:19" ht="29.1" customHeight="1">
      <c r="A22" s="35">
        <v>25</v>
      </c>
      <c r="B22" s="39">
        <f>SUMIFS('DLWV Scorecard'!$N:$N,'DLWV Scorecard'!$A:$A,'HRSA Scorecard'!$S22)</f>
        <v>0</v>
      </c>
      <c r="C22" s="128" t="s">
        <v>88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0"/>
      <c r="Q22" s="36">
        <f t="shared" si="0"/>
        <v>0</v>
      </c>
      <c r="S22" s="37">
        <v>20</v>
      </c>
    </row>
    <row r="23" spans="1:19" ht="24" customHeight="1">
      <c r="A23" s="35">
        <v>100</v>
      </c>
      <c r="B23" s="39">
        <f>SUMIFS('DLWV Scorecard'!$N:$N,'DLWV Scorecard'!$A:$A,'HRSA Scorecard'!$S23)</f>
        <v>0</v>
      </c>
      <c r="C23" s="128" t="s">
        <v>89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  <c r="Q23" s="36">
        <f t="shared" si="0"/>
        <v>0</v>
      </c>
      <c r="S23" s="55" t="s">
        <v>90</v>
      </c>
    </row>
    <row r="24" spans="1:19" ht="24" customHeight="1">
      <c r="A24" s="35">
        <v>15</v>
      </c>
      <c r="B24" s="39">
        <f>SUMIFS('DLWV Scorecard'!$N:$N,'DLWV Scorecard'!$A:$A,'HRSA Scorecard'!$S24)</f>
        <v>0</v>
      </c>
      <c r="C24" s="128" t="s">
        <v>91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  <c r="Q24" s="36">
        <f t="shared" si="0"/>
        <v>0</v>
      </c>
      <c r="S24" s="55" t="s">
        <v>90</v>
      </c>
    </row>
    <row r="25" spans="1:19" ht="24" customHeight="1">
      <c r="A25" s="35">
        <v>15</v>
      </c>
      <c r="B25" s="39">
        <f>SUMIFS('DLWV Scorecard'!$N:$N,'DLWV Scorecard'!$A:$A,'HRSA Scorecard'!$S25)</f>
        <v>0</v>
      </c>
      <c r="C25" s="128" t="s">
        <v>92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30"/>
      <c r="Q25" s="36">
        <f t="shared" si="0"/>
        <v>0</v>
      </c>
      <c r="S25" s="55" t="s">
        <v>90</v>
      </c>
    </row>
    <row r="26" spans="1:19" ht="24" customHeight="1">
      <c r="A26" s="35">
        <v>50</v>
      </c>
      <c r="B26" s="39">
        <f>SUMIFS('DLWV Scorecard'!$N:$N,'DLWV Scorecard'!$A:$A,'HRSA Scorecard'!$S26)</f>
        <v>0</v>
      </c>
      <c r="C26" s="128" t="s">
        <v>93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  <c r="Q26" s="36">
        <f t="shared" si="0"/>
        <v>0</v>
      </c>
      <c r="S26" s="55" t="s">
        <v>90</v>
      </c>
    </row>
    <row r="27" spans="1:19" ht="29.1" customHeight="1">
      <c r="A27" s="35">
        <v>15</v>
      </c>
      <c r="B27" s="39">
        <f>SUMIFS('DLWV Scorecard'!$N:$N,'DLWV Scorecard'!$A:$A,'HRSA Scorecard'!$S27)</f>
        <v>0</v>
      </c>
      <c r="C27" s="128" t="s">
        <v>94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  <c r="Q27" s="36">
        <f t="shared" si="0"/>
        <v>0</v>
      </c>
      <c r="S27" s="37">
        <v>23</v>
      </c>
    </row>
    <row r="28" spans="1:19" ht="24" customHeight="1">
      <c r="A28" s="35">
        <v>15</v>
      </c>
      <c r="B28" s="39">
        <f>SUMIFS('DLWV Scorecard'!$N:$N,'DLWV Scorecard'!$A:$A,'HRSA Scorecard'!$S28)</f>
        <v>0</v>
      </c>
      <c r="C28" s="128" t="s">
        <v>95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0"/>
      <c r="Q28" s="36">
        <f t="shared" si="0"/>
        <v>0</v>
      </c>
      <c r="S28" s="37">
        <v>32</v>
      </c>
    </row>
    <row r="29" spans="1:19" ht="29.1" customHeight="1">
      <c r="A29" s="35">
        <v>30</v>
      </c>
      <c r="B29" s="39">
        <f>SUMIFS('DLWV Scorecard'!$N:$N,'DLWV Scorecard'!$A:$A,'HRSA Scorecard'!$S29)</f>
        <v>0</v>
      </c>
      <c r="C29" s="116" t="s">
        <v>96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17"/>
      <c r="Q29" s="36">
        <f t="shared" si="0"/>
        <v>0</v>
      </c>
      <c r="S29" s="37">
        <v>26</v>
      </c>
    </row>
    <row r="30" spans="1:19" ht="29.1" customHeight="1">
      <c r="A30" s="35">
        <v>75</v>
      </c>
      <c r="B30" s="39"/>
      <c r="C30" s="116" t="s">
        <v>97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17"/>
      <c r="Q30" s="36"/>
      <c r="R30" s="56"/>
      <c r="S30" s="55" t="s">
        <v>90</v>
      </c>
    </row>
    <row r="31" spans="1:19" ht="29.1" customHeight="1">
      <c r="A31" s="35">
        <v>75</v>
      </c>
      <c r="B31" s="39"/>
      <c r="C31" s="116" t="s">
        <v>98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17"/>
      <c r="Q31" s="36"/>
      <c r="R31" s="56"/>
      <c r="S31" s="55" t="s">
        <v>90</v>
      </c>
    </row>
    <row r="32" spans="1:19" ht="29.1" customHeight="1">
      <c r="A32" s="35">
        <v>75</v>
      </c>
      <c r="B32" s="39"/>
      <c r="C32" s="116" t="s">
        <v>99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17"/>
      <c r="Q32" s="36">
        <f t="shared" si="0"/>
        <v>0</v>
      </c>
    </row>
    <row r="33" spans="1:19" ht="29.1" customHeight="1">
      <c r="A33" s="35">
        <v>75</v>
      </c>
      <c r="B33" s="39">
        <f>SUMIFS('DLWV Scorecard'!$N:$N,'DLWV Scorecard'!$A:$A,'HRSA Scorecard'!$S33)</f>
        <v>0</v>
      </c>
      <c r="C33" s="116" t="s">
        <v>100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17"/>
      <c r="Q33" s="36">
        <f t="shared" si="0"/>
        <v>0</v>
      </c>
      <c r="R33" s="56"/>
      <c r="S33" s="56">
        <v>36</v>
      </c>
    </row>
    <row r="34" spans="1:19" ht="29.1" customHeight="1">
      <c r="A34" s="35">
        <v>5</v>
      </c>
      <c r="B34" s="39">
        <f>SUMIFS('DLWV Scorecard'!$N:$N,'DLWV Scorecard'!$A:$A,'HRSA Scorecard'!$S34)</f>
        <v>0</v>
      </c>
      <c r="C34" s="116" t="s">
        <v>101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17"/>
      <c r="Q34" s="36">
        <f t="shared" si="0"/>
        <v>0</v>
      </c>
      <c r="S34" s="37">
        <v>29</v>
      </c>
    </row>
    <row r="35" spans="1:19" ht="29.1" customHeight="1">
      <c r="A35" s="35">
        <v>15</v>
      </c>
      <c r="B35" s="39"/>
      <c r="C35" s="116" t="s">
        <v>102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17"/>
      <c r="Q35" s="36"/>
      <c r="R35" s="56"/>
      <c r="S35" s="55" t="s">
        <v>90</v>
      </c>
    </row>
    <row r="36" spans="1:19" ht="29.1" customHeight="1">
      <c r="A36" s="35">
        <v>25</v>
      </c>
      <c r="B36" s="39">
        <f>SUMIFS('DLWV Scorecard'!$N:$N,'DLWV Scorecard'!$A:$A,'HRSA Scorecard'!$S36)</f>
        <v>0</v>
      </c>
      <c r="C36" s="116" t="s">
        <v>103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17"/>
      <c r="Q36" s="36">
        <f t="shared" si="0"/>
        <v>0</v>
      </c>
      <c r="S36" s="37">
        <v>14</v>
      </c>
    </row>
    <row r="37" spans="1:19" ht="42.95" customHeight="1">
      <c r="A37" s="35">
        <v>75</v>
      </c>
      <c r="B37" s="39">
        <f>SUMIFS('DLWV Scorecard'!$N:$N,'DLWV Scorecard'!$A:$A,'HRSA Scorecard'!$S37)</f>
        <v>0</v>
      </c>
      <c r="C37" s="138" t="s">
        <v>104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30"/>
      <c r="Q37" s="36">
        <f t="shared" si="0"/>
        <v>0</v>
      </c>
      <c r="S37" s="37">
        <v>27</v>
      </c>
    </row>
    <row r="38" spans="1:19" ht="36" customHeight="1">
      <c r="A38" s="35">
        <v>40</v>
      </c>
      <c r="B38" s="39">
        <f>SUMIFS('DLWV Scorecard'!$N:$N,'DLWV Scorecard'!$A:$A,'HRSA Scorecard'!$S38)</f>
        <v>0</v>
      </c>
      <c r="C38" s="128" t="s">
        <v>105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30"/>
      <c r="Q38" s="36">
        <f t="shared" si="0"/>
        <v>0</v>
      </c>
      <c r="S38" s="37">
        <v>22</v>
      </c>
    </row>
    <row r="39" spans="1:19" ht="36" customHeight="1">
      <c r="A39" s="35">
        <v>25</v>
      </c>
      <c r="B39" s="39">
        <f>SUMIFS('DLWV Scorecard'!$N:$N,'DLWV Scorecard'!$A:$A,'HRSA Scorecard'!$S39)</f>
        <v>0</v>
      </c>
      <c r="C39" s="128" t="s">
        <v>106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30"/>
      <c r="Q39" s="36">
        <f t="shared" si="0"/>
        <v>0</v>
      </c>
      <c r="S39" s="37">
        <v>21</v>
      </c>
    </row>
    <row r="40" spans="1:19" ht="42.95" customHeight="1">
      <c r="A40" s="35">
        <v>25</v>
      </c>
      <c r="B40" s="39"/>
      <c r="C40" s="128" t="s">
        <v>107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30"/>
      <c r="Q40" s="36"/>
      <c r="S40" s="55" t="s">
        <v>90</v>
      </c>
    </row>
    <row r="41" spans="1:19" ht="36" customHeight="1">
      <c r="A41" s="35">
        <v>25</v>
      </c>
      <c r="B41" s="39"/>
      <c r="C41" s="128" t="s">
        <v>108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30"/>
      <c r="Q41" s="36"/>
      <c r="S41" s="55" t="s">
        <v>90</v>
      </c>
    </row>
    <row r="42" spans="1:19" ht="36" customHeight="1">
      <c r="A42" s="35">
        <v>20</v>
      </c>
      <c r="B42" s="39">
        <f>SUMIFS('DLWV Scorecard'!$N:$N,'DLWV Scorecard'!$A:$A,'HRSA Scorecard'!$S42)</f>
        <v>0</v>
      </c>
      <c r="C42" s="128" t="s">
        <v>109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30"/>
      <c r="Q42" s="36">
        <f t="shared" si="0"/>
        <v>0</v>
      </c>
      <c r="S42" s="37">
        <v>9</v>
      </c>
    </row>
    <row r="43" spans="1:19" ht="36" customHeight="1">
      <c r="A43" s="35">
        <v>50</v>
      </c>
      <c r="B43" s="39">
        <f>SUMIFS('DLWV Scorecard'!$N:$N,'DLWV Scorecard'!$A:$A,'HRSA Scorecard'!$S43)</f>
        <v>0</v>
      </c>
      <c r="C43" s="116" t="s">
        <v>110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17"/>
      <c r="Q43" s="36">
        <f t="shared" si="0"/>
        <v>0</v>
      </c>
      <c r="S43" s="37">
        <v>15</v>
      </c>
    </row>
    <row r="44" spans="1:19" ht="36" customHeight="1">
      <c r="A44" s="35">
        <v>50</v>
      </c>
      <c r="B44" s="39">
        <f>SUMIFS('DLWV Scorecard'!$N:$N,'DLWV Scorecard'!$A:$A,'HRSA Scorecard'!$S44)</f>
        <v>0</v>
      </c>
      <c r="C44" s="116" t="s">
        <v>111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17"/>
      <c r="Q44" s="36">
        <f t="shared" si="0"/>
        <v>0</v>
      </c>
      <c r="S44" s="37">
        <v>34</v>
      </c>
    </row>
    <row r="45" spans="1:19" ht="42.95" customHeight="1">
      <c r="A45" s="32">
        <v>50</v>
      </c>
      <c r="B45" s="39">
        <f>SUMIFS('DLWV Scorecard'!$N:$N,'DLWV Scorecard'!$A:$A,'HRSA Scorecard'!$S45)</f>
        <v>0</v>
      </c>
      <c r="C45" s="116" t="s">
        <v>112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17"/>
      <c r="Q45" s="36">
        <f t="shared" si="0"/>
        <v>0</v>
      </c>
      <c r="S45" s="37">
        <v>40</v>
      </c>
    </row>
    <row r="46" spans="1:19" ht="21" customHeight="1">
      <c r="A46" s="44" t="s">
        <v>113</v>
      </c>
      <c r="B46" s="46">
        <f>SUM(B20:B45)</f>
        <v>0</v>
      </c>
      <c r="Q46" s="36">
        <f>SUM(Q20:Q45)</f>
        <v>0</v>
      </c>
    </row>
    <row r="47" spans="1:19" ht="20.65">
      <c r="A47" s="45" t="s">
        <v>114</v>
      </c>
      <c r="B47" s="55"/>
      <c r="Q47" s="36" t="e">
        <f t="shared" si="0"/>
        <v>#VALUE!</v>
      </c>
    </row>
  </sheetData>
  <mergeCells count="57">
    <mergeCell ref="B6:I6"/>
    <mergeCell ref="B7:I7"/>
    <mergeCell ref="A8:I8"/>
    <mergeCell ref="B9:I9"/>
    <mergeCell ref="K6:P6"/>
    <mergeCell ref="K7:P7"/>
    <mergeCell ref="K9:P9"/>
    <mergeCell ref="C43:P43"/>
    <mergeCell ref="C44:P44"/>
    <mergeCell ref="C45:P45"/>
    <mergeCell ref="A2:Q2"/>
    <mergeCell ref="A3:Q3"/>
    <mergeCell ref="A4:Q4"/>
    <mergeCell ref="C37:P37"/>
    <mergeCell ref="C38:P38"/>
    <mergeCell ref="C39:P39"/>
    <mergeCell ref="C40:P40"/>
    <mergeCell ref="C41:P41"/>
    <mergeCell ref="C42:P42"/>
    <mergeCell ref="C31:P31"/>
    <mergeCell ref="C32:P32"/>
    <mergeCell ref="C33:P33"/>
    <mergeCell ref="C34:P34"/>
    <mergeCell ref="C35:P35"/>
    <mergeCell ref="C36:P36"/>
    <mergeCell ref="C26:P26"/>
    <mergeCell ref="C27:P27"/>
    <mergeCell ref="C28:P28"/>
    <mergeCell ref="C29:P29"/>
    <mergeCell ref="C30:P30"/>
    <mergeCell ref="C25:P25"/>
    <mergeCell ref="A17:J17"/>
    <mergeCell ref="K17:L17"/>
    <mergeCell ref="M17:N17"/>
    <mergeCell ref="P17:Q17"/>
    <mergeCell ref="A18:Q18"/>
    <mergeCell ref="C19:P19"/>
    <mergeCell ref="C20:P20"/>
    <mergeCell ref="C21:P21"/>
    <mergeCell ref="C22:P22"/>
    <mergeCell ref="C23:P23"/>
    <mergeCell ref="C24:P24"/>
    <mergeCell ref="A15:J15"/>
    <mergeCell ref="K15:L15"/>
    <mergeCell ref="M15:N15"/>
    <mergeCell ref="P15:Q15"/>
    <mergeCell ref="A16:J16"/>
    <mergeCell ref="K16:L16"/>
    <mergeCell ref="M16:N16"/>
    <mergeCell ref="P16:Q16"/>
    <mergeCell ref="A12:K12"/>
    <mergeCell ref="L12:Q12"/>
    <mergeCell ref="A13:Q13"/>
    <mergeCell ref="A14:J14"/>
    <mergeCell ref="K14:L14"/>
    <mergeCell ref="M14:N14"/>
    <mergeCell ref="P14:Q14"/>
  </mergeCells>
  <hyperlinks>
    <hyperlink ref="C23" r:id="rId1" display="https://www.organdonor.gov/professionals/outreach-materials" xr:uid="{0F398554-1E2D-4354-B347-0486319FA80A}"/>
    <hyperlink ref="C24" r:id="rId2" display="https://www.organdonor.gov/professionals/outreach-materials" xr:uid="{0F2204CF-90FF-434A-B222-D25EEA042EB6}"/>
    <hyperlink ref="C25" r:id="rId3" display="https://www.organdonor.gov/professionals/outreach-materials" xr:uid="{43776059-484C-468B-832D-243258D79FD8}"/>
    <hyperlink ref="C26" r:id="rId4" display="https://www.organdonor.gov/professionals/outreach-materials" xr:uid="{647723A4-1328-4420-B3A5-58256213FF8B}"/>
    <hyperlink ref="C37" r:id="rId5" display="https://www.organdonor.gov/professionals/workplace/Donation" xr:uid="{16786B87-DBFA-4CD7-9AA0-717808773150}"/>
    <hyperlink ref="C38" r:id="rId6" display="https://www.organdonor.gov/professionals/workplace/Donation" xr:uid="{267F7468-2AD9-4AC9-B48C-D9054A84AC56}"/>
    <hyperlink ref="C39" r:id="rId7" display="https://www.organdonor.gov/professionals/workplace/Donation" xr:uid="{7DCFDE48-3DAB-4ADA-A46D-AD080FFEE886}"/>
    <hyperlink ref="C40" r:id="rId8" display="https://www.organdonor.gov/professionals/workplace/Donation" xr:uid="{1CD65494-E6D7-4ABD-909A-09F34F741ADA}"/>
    <hyperlink ref="C41" r:id="rId9" display="https://www.organdonor.gov/professionals/workplace/Donation" xr:uid="{0226528D-37C6-4815-80ED-2E5ED4EF6EEB}"/>
  </hyperlinks>
  <pageMargins left="0.7" right="0.7" top="0.75" bottom="0.75" header="0.3" footer="0.3"/>
  <pageSetup scale="34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User;tvollbrecht@core.org</dc:creator>
  <cp:keywords/>
  <dc:description/>
  <cp:lastModifiedBy/>
  <cp:revision/>
  <dcterms:created xsi:type="dcterms:W3CDTF">2020-10-30T19:05:22Z</dcterms:created>
  <dcterms:modified xsi:type="dcterms:W3CDTF">2023-01-17T19:54:10Z</dcterms:modified>
  <cp:category/>
  <cp:contentStatus/>
</cp:coreProperties>
</file>